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НИТОРИНГ ЖАУҚАЗЫН\Мониторинг 2024 Амангүл\"/>
    </mc:Choice>
  </mc:AlternateContent>
  <bookViews>
    <workbookView xWindow="0" yWindow="0" windowWidth="20085" windowHeight="7500" activeTab="3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4" l="1"/>
  <c r="D54" i="4"/>
  <c r="D53" i="4"/>
  <c r="L50" i="4"/>
  <c r="L49" i="4"/>
  <c r="J50" i="4"/>
  <c r="J49" i="4"/>
  <c r="H50" i="4"/>
  <c r="H49" i="4"/>
  <c r="F50" i="4"/>
  <c r="F49" i="4"/>
  <c r="D50" i="4"/>
  <c r="D49" i="4"/>
  <c r="D45" i="4"/>
  <c r="D44" i="4"/>
  <c r="H41" i="4"/>
  <c r="H40" i="4"/>
  <c r="F41" i="4"/>
  <c r="F40" i="4"/>
  <c r="D41" i="4"/>
  <c r="D40" i="4"/>
  <c r="D36" i="4"/>
  <c r="GQ32" i="4"/>
  <c r="GP32" i="4"/>
  <c r="GN32" i="4"/>
  <c r="GM32" i="4"/>
  <c r="GK32" i="4"/>
  <c r="GJ32" i="4"/>
  <c r="GH32" i="4"/>
  <c r="GG32" i="4"/>
  <c r="GE32" i="4"/>
  <c r="GD32" i="4"/>
  <c r="M40" i="1" l="1"/>
  <c r="M41" i="1" s="1"/>
  <c r="K40" i="1"/>
  <c r="DO40" i="1"/>
  <c r="DO41" i="1" s="1"/>
  <c r="DN41" i="1"/>
  <c r="DN40" i="1"/>
  <c r="DM40" i="1"/>
  <c r="DM41" i="1" s="1"/>
  <c r="DL41" i="1"/>
  <c r="DL40" i="1"/>
  <c r="DK40" i="1"/>
  <c r="DK41" i="1" s="1"/>
  <c r="DJ41" i="1"/>
  <c r="DJ40" i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/>
  <c r="CV40" i="1"/>
  <c r="CV41" i="1" s="1"/>
  <c r="CU40" i="1"/>
  <c r="CU41" i="1" s="1"/>
  <c r="CT40" i="1"/>
  <c r="CT41" i="1"/>
  <c r="CS40" i="1"/>
  <c r="CS41" i="1" s="1"/>
  <c r="CR40" i="1"/>
  <c r="CR41" i="1" s="1"/>
  <c r="CQ40" i="1"/>
  <c r="CQ41" i="1" s="1"/>
  <c r="CP40" i="1"/>
  <c r="CP41" i="1" s="1"/>
  <c r="CO40" i="1"/>
  <c r="CO41" i="1" s="1"/>
  <c r="CN41" i="1"/>
  <c r="CN40" i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1" i="1"/>
  <c r="CE40" i="1"/>
  <c r="CD41" i="1"/>
  <c r="CD40" i="1"/>
  <c r="CC41" i="1"/>
  <c r="CC40" i="1"/>
  <c r="CB41" i="1"/>
  <c r="CB40" i="1"/>
  <c r="CA41" i="1"/>
  <c r="CA40" i="1"/>
  <c r="BZ41" i="1"/>
  <c r="BZ40" i="1"/>
  <c r="BY41" i="1"/>
  <c r="BY40" i="1"/>
  <c r="BX41" i="1"/>
  <c r="BX40" i="1"/>
  <c r="BW41" i="1"/>
  <c r="BW40" i="1"/>
  <c r="BU41" i="1"/>
  <c r="BV40" i="1"/>
  <c r="BV41" i="1" s="1"/>
  <c r="BU40" i="1"/>
  <c r="BT41" i="1"/>
  <c r="BT40" i="1"/>
  <c r="BS41" i="1"/>
  <c r="BS40" i="1"/>
  <c r="BR41" i="1"/>
  <c r="BR40" i="1"/>
  <c r="BQ41" i="1"/>
  <c r="BQ40" i="1"/>
  <c r="BP41" i="1"/>
  <c r="BP40" i="1"/>
  <c r="BO41" i="1"/>
  <c r="BO40" i="1"/>
  <c r="BN41" i="1"/>
  <c r="BN40" i="1"/>
  <c r="BM41" i="1"/>
  <c r="BM40" i="1"/>
  <c r="BL41" i="1"/>
  <c r="BL40" i="1"/>
  <c r="BK41" i="1"/>
  <c r="BK40" i="1"/>
  <c r="BJ41" i="1"/>
  <c r="BJ40" i="1"/>
  <c r="BI41" i="1"/>
  <c r="BI40" i="1"/>
  <c r="BH41" i="1"/>
  <c r="BH40" i="1"/>
  <c r="BG40" i="1"/>
  <c r="BG41" i="1" s="1"/>
  <c r="BF41" i="1"/>
  <c r="BF40" i="1"/>
  <c r="BE40" i="1"/>
  <c r="BE41" i="1" s="1"/>
  <c r="BD41" i="1"/>
  <c r="BD40" i="1"/>
  <c r="BC40" i="1"/>
  <c r="BC41" i="1" s="1"/>
  <c r="BB41" i="1"/>
  <c r="BB40" i="1"/>
  <c r="BA40" i="1"/>
  <c r="BA41" i="1" s="1"/>
  <c r="AZ41" i="1"/>
  <c r="AZ40" i="1"/>
  <c r="AY40" i="1"/>
  <c r="AY41" i="1" s="1"/>
  <c r="AX41" i="1"/>
  <c r="AX40" i="1"/>
  <c r="AW40" i="1"/>
  <c r="AW41" i="1" s="1"/>
  <c r="AV41" i="1"/>
  <c r="AV40" i="1"/>
  <c r="AU40" i="1"/>
  <c r="AU41" i="1" s="1"/>
  <c r="AT41" i="1"/>
  <c r="AT40" i="1"/>
  <c r="AS40" i="1"/>
  <c r="AS41" i="1" s="1"/>
  <c r="AR41" i="1"/>
  <c r="AR40" i="1"/>
  <c r="AQ40" i="1"/>
  <c r="AQ41" i="1" s="1"/>
  <c r="AP41" i="1"/>
  <c r="AP40" i="1"/>
  <c r="AO40" i="1"/>
  <c r="AO41" i="1" s="1"/>
  <c r="AN41" i="1"/>
  <c r="AN40" i="1"/>
  <c r="AM40" i="1"/>
  <c r="AM41" i="1" s="1"/>
  <c r="AL41" i="1"/>
  <c r="AL40" i="1"/>
  <c r="AK40" i="1"/>
  <c r="AK41" i="1" s="1"/>
  <c r="AJ41" i="1"/>
  <c r="AJ40" i="1"/>
  <c r="AI40" i="1"/>
  <c r="AI41" i="1" s="1"/>
  <c r="AH41" i="1"/>
  <c r="AH40" i="1"/>
  <c r="AG40" i="1"/>
  <c r="AG41" i="1" s="1"/>
  <c r="AF41" i="1"/>
  <c r="AF40" i="1"/>
  <c r="AE40" i="1"/>
  <c r="AE41" i="1" s="1"/>
  <c r="AD41" i="1"/>
  <c r="AD40" i="1"/>
  <c r="AC40" i="1"/>
  <c r="AC41" i="1" s="1"/>
  <c r="AB41" i="1"/>
  <c r="AB40" i="1"/>
  <c r="AA40" i="1"/>
  <c r="AA41" i="1" s="1"/>
  <c r="Z41" i="1"/>
  <c r="Z40" i="1"/>
  <c r="Y40" i="1"/>
  <c r="X40" i="1"/>
  <c r="X41" i="1" s="1"/>
  <c r="W41" i="1"/>
  <c r="W40" i="1"/>
  <c r="V40" i="1"/>
  <c r="V41" i="1" s="1"/>
  <c r="U41" i="1"/>
  <c r="U40" i="1"/>
  <c r="T40" i="1"/>
  <c r="T41" i="1" s="1"/>
  <c r="S41" i="1"/>
  <c r="S40" i="1"/>
  <c r="R40" i="1"/>
  <c r="R41" i="1" s="1"/>
  <c r="Q40" i="1"/>
  <c r="Q41" i="1" s="1"/>
  <c r="P40" i="1"/>
  <c r="O40" i="1"/>
  <c r="N40" i="1"/>
  <c r="N41" i="1" s="1"/>
  <c r="L40" i="1"/>
  <c r="L41" i="1" s="1"/>
  <c r="J40" i="1"/>
  <c r="J41" i="1" s="1"/>
  <c r="I40" i="1"/>
  <c r="I41" i="1" s="1"/>
  <c r="H40" i="1"/>
  <c r="H41" i="1" s="1"/>
  <c r="G40" i="1"/>
  <c r="G41" i="1" s="1"/>
  <c r="C40" i="1"/>
  <c r="F40" i="1"/>
  <c r="F41" i="1" s="1"/>
  <c r="E40" i="1"/>
  <c r="E41" i="1" s="1"/>
  <c r="D40" i="1"/>
  <c r="D41" i="1" s="1"/>
  <c r="P41" i="1"/>
  <c r="O41" i="1"/>
  <c r="K41" i="1"/>
  <c r="C41" i="1"/>
  <c r="HF35" i="6" l="1"/>
  <c r="GU35" i="6"/>
  <c r="DJ35" i="6"/>
  <c r="CT35" i="6"/>
  <c r="CD35" i="6"/>
  <c r="BN35" i="6"/>
  <c r="AX35" i="6"/>
  <c r="AH35" i="6"/>
  <c r="R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H55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K55" i="6" l="1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C40" i="2" l="1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Y41" i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D62" i="1" s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46" i="1" s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5" i="1"/>
  <c r="E61" i="1"/>
  <c r="D61" i="1"/>
  <c r="E56" i="1"/>
  <c r="D56" i="1"/>
  <c r="G52" i="1"/>
  <c r="F52" i="1"/>
  <c r="E52" i="1"/>
  <c r="D52" i="1"/>
  <c r="E47" i="1"/>
  <c r="D47" i="1"/>
  <c r="H39" i="5" l="1"/>
  <c r="C39" i="5"/>
  <c r="BT31" i="4" l="1"/>
  <c r="BT32" i="4" s="1"/>
  <c r="BU31" i="4"/>
  <c r="BU32" i="4" s="1"/>
  <c r="BV31" i="4"/>
  <c r="BV32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1" i="4"/>
  <c r="D32" i="4" s="1"/>
  <c r="E31" i="4"/>
  <c r="E32" i="4" s="1"/>
  <c r="F31" i="4"/>
  <c r="G31" i="4"/>
  <c r="G32" i="4" s="1"/>
  <c r="H31" i="4"/>
  <c r="H32" i="4" s="1"/>
  <c r="I31" i="4"/>
  <c r="I32" i="4" s="1"/>
  <c r="J31" i="4"/>
  <c r="J32" i="4" s="1"/>
  <c r="K31" i="4"/>
  <c r="K32" i="4" s="1"/>
  <c r="L31" i="4"/>
  <c r="L32" i="4" s="1"/>
  <c r="M31" i="4"/>
  <c r="M32" i="4" s="1"/>
  <c r="N31" i="4"/>
  <c r="N32" i="4" s="1"/>
  <c r="O31" i="4"/>
  <c r="O32" i="4" s="1"/>
  <c r="P31" i="4"/>
  <c r="P32" i="4" s="1"/>
  <c r="Q31" i="4"/>
  <c r="Q32" i="4" s="1"/>
  <c r="R31" i="4"/>
  <c r="R32" i="4" s="1"/>
  <c r="S31" i="4"/>
  <c r="S32" i="4" s="1"/>
  <c r="T31" i="4"/>
  <c r="T32" i="4" s="1"/>
  <c r="U31" i="4"/>
  <c r="U32" i="4" s="1"/>
  <c r="V31" i="4"/>
  <c r="V32" i="4" s="1"/>
  <c r="W31" i="4"/>
  <c r="W32" i="4" s="1"/>
  <c r="X31" i="4"/>
  <c r="X32" i="4" s="1"/>
  <c r="Y31" i="4"/>
  <c r="Y32" i="4" s="1"/>
  <c r="Z31" i="4"/>
  <c r="Z32" i="4" s="1"/>
  <c r="AA31" i="4"/>
  <c r="AA32" i="4" s="1"/>
  <c r="AB31" i="4"/>
  <c r="AB32" i="4" s="1"/>
  <c r="AC31" i="4"/>
  <c r="AC32" i="4" s="1"/>
  <c r="AD31" i="4"/>
  <c r="AD32" i="4" s="1"/>
  <c r="AE31" i="4"/>
  <c r="AE32" i="4" s="1"/>
  <c r="AF31" i="4"/>
  <c r="AF32" i="4" s="1"/>
  <c r="AG31" i="4"/>
  <c r="AG32" i="4" s="1"/>
  <c r="AH31" i="4"/>
  <c r="AH32" i="4" s="1"/>
  <c r="AI31" i="4"/>
  <c r="AI32" i="4" s="1"/>
  <c r="AJ31" i="4"/>
  <c r="AJ32" i="4" s="1"/>
  <c r="AK31" i="4"/>
  <c r="AK32" i="4" s="1"/>
  <c r="AL31" i="4"/>
  <c r="AL32" i="4" s="1"/>
  <c r="AM31" i="4"/>
  <c r="AM32" i="4" s="1"/>
  <c r="AN31" i="4"/>
  <c r="AN32" i="4" s="1"/>
  <c r="AO31" i="4"/>
  <c r="AO32" i="4" s="1"/>
  <c r="AP31" i="4"/>
  <c r="AP32" i="4" s="1"/>
  <c r="AQ31" i="4"/>
  <c r="AQ32" i="4" s="1"/>
  <c r="AR31" i="4"/>
  <c r="AR32" i="4" s="1"/>
  <c r="AS31" i="4"/>
  <c r="AS32" i="4" s="1"/>
  <c r="AT31" i="4"/>
  <c r="AT32" i="4" s="1"/>
  <c r="AU31" i="4"/>
  <c r="AU32" i="4" s="1"/>
  <c r="AV31" i="4"/>
  <c r="AV32" i="4" s="1"/>
  <c r="AW31" i="4"/>
  <c r="AW32" i="4" s="1"/>
  <c r="AX31" i="4"/>
  <c r="AX32" i="4" s="1"/>
  <c r="AY31" i="4"/>
  <c r="AY32" i="4" s="1"/>
  <c r="AZ31" i="4"/>
  <c r="AZ32" i="4" s="1"/>
  <c r="BA31" i="4"/>
  <c r="BA32" i="4" s="1"/>
  <c r="BB31" i="4"/>
  <c r="BB32" i="4" s="1"/>
  <c r="BC31" i="4"/>
  <c r="BC32" i="4" s="1"/>
  <c r="BD31" i="4"/>
  <c r="BD32" i="4" s="1"/>
  <c r="BE31" i="4"/>
  <c r="BE32" i="4" s="1"/>
  <c r="BF31" i="4"/>
  <c r="BF32" i="4" s="1"/>
  <c r="BG31" i="4"/>
  <c r="BG32" i="4" s="1"/>
  <c r="BH31" i="4"/>
  <c r="BH32" i="4" s="1"/>
  <c r="BI31" i="4"/>
  <c r="BI32" i="4" s="1"/>
  <c r="BJ31" i="4"/>
  <c r="BJ32" i="4" s="1"/>
  <c r="BK31" i="4"/>
  <c r="BK32" i="4" s="1"/>
  <c r="BL31" i="4"/>
  <c r="BL32" i="4" s="1"/>
  <c r="BM31" i="4"/>
  <c r="BM32" i="4" s="1"/>
  <c r="BN31" i="4"/>
  <c r="BN32" i="4" s="1"/>
  <c r="BO31" i="4"/>
  <c r="BO32" i="4" s="1"/>
  <c r="BP31" i="4"/>
  <c r="BP32" i="4" s="1"/>
  <c r="BQ31" i="4"/>
  <c r="BQ32" i="4" s="1"/>
  <c r="BR31" i="4"/>
  <c r="BR32" i="4" s="1"/>
  <c r="BS31" i="4"/>
  <c r="BS32" i="4" s="1"/>
  <c r="BW31" i="4"/>
  <c r="BW32" i="4" s="1"/>
  <c r="BX31" i="4"/>
  <c r="BX32" i="4" s="1"/>
  <c r="BY31" i="4"/>
  <c r="BY32" i="4" s="1"/>
  <c r="BZ31" i="4"/>
  <c r="BZ32" i="4" s="1"/>
  <c r="CA31" i="4"/>
  <c r="CA32" i="4" s="1"/>
  <c r="CB31" i="4"/>
  <c r="CB32" i="4" s="1"/>
  <c r="CC31" i="4"/>
  <c r="CC32" i="4" s="1"/>
  <c r="CD31" i="4"/>
  <c r="CD32" i="4" s="1"/>
  <c r="CE31" i="4"/>
  <c r="CE32" i="4" s="1"/>
  <c r="CF31" i="4"/>
  <c r="CF32" i="4" s="1"/>
  <c r="CG31" i="4"/>
  <c r="CG32" i="4" s="1"/>
  <c r="CH31" i="4"/>
  <c r="CH32" i="4" s="1"/>
  <c r="CI31" i="4"/>
  <c r="CI32" i="4" s="1"/>
  <c r="CJ31" i="4"/>
  <c r="CJ32" i="4" s="1"/>
  <c r="CK31" i="4"/>
  <c r="CK32" i="4" s="1"/>
  <c r="CL31" i="4"/>
  <c r="CL32" i="4" s="1"/>
  <c r="CM31" i="4"/>
  <c r="CM32" i="4" s="1"/>
  <c r="CN31" i="4"/>
  <c r="CN32" i="4" s="1"/>
  <c r="CO31" i="4"/>
  <c r="CO32" i="4" s="1"/>
  <c r="CP31" i="4"/>
  <c r="CP32" i="4" s="1"/>
  <c r="CQ31" i="4"/>
  <c r="CQ32" i="4" s="1"/>
  <c r="CR31" i="4"/>
  <c r="CR32" i="4" s="1"/>
  <c r="CS31" i="4"/>
  <c r="CS32" i="4" s="1"/>
  <c r="CT31" i="4"/>
  <c r="CT32" i="4" s="1"/>
  <c r="CU31" i="4"/>
  <c r="CU32" i="4" s="1"/>
  <c r="CV31" i="4"/>
  <c r="CV32" i="4" s="1"/>
  <c r="CW31" i="4"/>
  <c r="CW32" i="4" s="1"/>
  <c r="CX31" i="4"/>
  <c r="CX32" i="4" s="1"/>
  <c r="CY31" i="4"/>
  <c r="CY32" i="4" s="1"/>
  <c r="CZ31" i="4"/>
  <c r="CZ32" i="4" s="1"/>
  <c r="DA31" i="4"/>
  <c r="DA32" i="4" s="1"/>
  <c r="DB31" i="4"/>
  <c r="DB32" i="4" s="1"/>
  <c r="DC31" i="4"/>
  <c r="DC32" i="4" s="1"/>
  <c r="DD31" i="4"/>
  <c r="DD32" i="4" s="1"/>
  <c r="DE31" i="4"/>
  <c r="DE32" i="4" s="1"/>
  <c r="DF31" i="4"/>
  <c r="DF32" i="4" s="1"/>
  <c r="DG31" i="4"/>
  <c r="DG32" i="4" s="1"/>
  <c r="DH31" i="4"/>
  <c r="DH32" i="4" s="1"/>
  <c r="DI31" i="4"/>
  <c r="DI32" i="4" s="1"/>
  <c r="DJ31" i="4"/>
  <c r="DJ32" i="4" s="1"/>
  <c r="DK31" i="4"/>
  <c r="DK32" i="4" s="1"/>
  <c r="DL31" i="4"/>
  <c r="DL32" i="4" s="1"/>
  <c r="DM31" i="4"/>
  <c r="DM32" i="4" s="1"/>
  <c r="DN31" i="4"/>
  <c r="DN32" i="4" s="1"/>
  <c r="DO31" i="4"/>
  <c r="DO32" i="4" s="1"/>
  <c r="DP31" i="4"/>
  <c r="DP32" i="4" s="1"/>
  <c r="DQ31" i="4"/>
  <c r="DQ32" i="4" s="1"/>
  <c r="DR31" i="4"/>
  <c r="DR32" i="4" s="1"/>
  <c r="DS31" i="4"/>
  <c r="DS32" i="4" s="1"/>
  <c r="DT31" i="4"/>
  <c r="DT32" i="4" s="1"/>
  <c r="DU31" i="4"/>
  <c r="DU32" i="4" s="1"/>
  <c r="DV31" i="4"/>
  <c r="DV32" i="4" s="1"/>
  <c r="DW31" i="4"/>
  <c r="DW32" i="4" s="1"/>
  <c r="DX31" i="4"/>
  <c r="DX32" i="4" s="1"/>
  <c r="DY31" i="4"/>
  <c r="DY32" i="4" s="1"/>
  <c r="DZ31" i="4"/>
  <c r="DZ32" i="4" s="1"/>
  <c r="EA31" i="4"/>
  <c r="EA32" i="4" s="1"/>
  <c r="EB31" i="4"/>
  <c r="EB32" i="4" s="1"/>
  <c r="EC31" i="4"/>
  <c r="EC32" i="4" s="1"/>
  <c r="ED31" i="4"/>
  <c r="ED32" i="4" s="1"/>
  <c r="EE31" i="4"/>
  <c r="EE32" i="4" s="1"/>
  <c r="EF31" i="4"/>
  <c r="EF32" i="4" s="1"/>
  <c r="EG31" i="4"/>
  <c r="EG32" i="4" s="1"/>
  <c r="EH31" i="4"/>
  <c r="EH32" i="4" s="1"/>
  <c r="EI31" i="4"/>
  <c r="EI32" i="4" s="1"/>
  <c r="EJ31" i="4"/>
  <c r="EJ32" i="4" s="1"/>
  <c r="EK31" i="4"/>
  <c r="EK32" i="4" s="1"/>
  <c r="EL31" i="4"/>
  <c r="EL32" i="4" s="1"/>
  <c r="EM31" i="4"/>
  <c r="EM32" i="4" s="1"/>
  <c r="EN31" i="4"/>
  <c r="EN32" i="4" s="1"/>
  <c r="EO31" i="4"/>
  <c r="EO32" i="4" s="1"/>
  <c r="EP31" i="4"/>
  <c r="EP32" i="4" s="1"/>
  <c r="EQ31" i="4"/>
  <c r="EQ32" i="4" s="1"/>
  <c r="ER31" i="4"/>
  <c r="ER32" i="4" s="1"/>
  <c r="ES31" i="4"/>
  <c r="ES32" i="4" s="1"/>
  <c r="ET31" i="4"/>
  <c r="ET32" i="4" s="1"/>
  <c r="EU31" i="4"/>
  <c r="EU32" i="4" s="1"/>
  <c r="EV31" i="4"/>
  <c r="EV32" i="4" s="1"/>
  <c r="EW31" i="4"/>
  <c r="EW32" i="4" s="1"/>
  <c r="EX31" i="4"/>
  <c r="EX32" i="4" s="1"/>
  <c r="EY31" i="4"/>
  <c r="EY32" i="4" s="1"/>
  <c r="EZ31" i="4"/>
  <c r="EZ32" i="4" s="1"/>
  <c r="FA31" i="4"/>
  <c r="FA32" i="4" s="1"/>
  <c r="FB31" i="4"/>
  <c r="FB32" i="4" s="1"/>
  <c r="FC31" i="4"/>
  <c r="FC32" i="4" s="1"/>
  <c r="FD31" i="4"/>
  <c r="FD32" i="4" s="1"/>
  <c r="FE31" i="4"/>
  <c r="FE32" i="4" s="1"/>
  <c r="FF31" i="4"/>
  <c r="FF32" i="4" s="1"/>
  <c r="FG31" i="4"/>
  <c r="FG32" i="4" s="1"/>
  <c r="FH31" i="4"/>
  <c r="FH32" i="4" s="1"/>
  <c r="FI31" i="4"/>
  <c r="FI32" i="4" s="1"/>
  <c r="FJ31" i="4"/>
  <c r="FJ32" i="4" s="1"/>
  <c r="FK31" i="4"/>
  <c r="FK32" i="4" s="1"/>
  <c r="FL31" i="4"/>
  <c r="FL32" i="4" s="1"/>
  <c r="FM31" i="4"/>
  <c r="FM32" i="4" s="1"/>
  <c r="FN31" i="4"/>
  <c r="FN32" i="4" s="1"/>
  <c r="FO31" i="4"/>
  <c r="FO32" i="4" s="1"/>
  <c r="FP31" i="4"/>
  <c r="FP32" i="4" s="1"/>
  <c r="FQ31" i="4"/>
  <c r="FQ32" i="4" s="1"/>
  <c r="FR31" i="4"/>
  <c r="FR32" i="4" s="1"/>
  <c r="FS31" i="4"/>
  <c r="FS32" i="4" s="1"/>
  <c r="FT31" i="4"/>
  <c r="FT32" i="4" s="1"/>
  <c r="FU31" i="4"/>
  <c r="FU32" i="4" s="1"/>
  <c r="FV31" i="4"/>
  <c r="FV32" i="4" s="1"/>
  <c r="FW31" i="4"/>
  <c r="FW32" i="4" s="1"/>
  <c r="FX31" i="4"/>
  <c r="FX32" i="4" s="1"/>
  <c r="FY31" i="4"/>
  <c r="FY32" i="4" s="1"/>
  <c r="FZ31" i="4"/>
  <c r="FZ32" i="4" s="1"/>
  <c r="GA31" i="4"/>
  <c r="GA32" i="4" s="1"/>
  <c r="GB31" i="4"/>
  <c r="GB32" i="4" s="1"/>
  <c r="GC31" i="4"/>
  <c r="GC32" i="4" s="1"/>
  <c r="GD31" i="4"/>
  <c r="GE31" i="4"/>
  <c r="GF31" i="4"/>
  <c r="GF32" i="4" s="1"/>
  <c r="GG31" i="4"/>
  <c r="GH31" i="4"/>
  <c r="GI31" i="4"/>
  <c r="GI32" i="4" s="1"/>
  <c r="GJ31" i="4"/>
  <c r="GK31" i="4"/>
  <c r="GL31" i="4"/>
  <c r="GL32" i="4" s="1"/>
  <c r="GM31" i="4"/>
  <c r="GN31" i="4"/>
  <c r="GO31" i="4"/>
  <c r="GO32" i="4" s="1"/>
  <c r="GP31" i="4"/>
  <c r="GQ31" i="4"/>
  <c r="GR31" i="4"/>
  <c r="GR32" i="4" s="1"/>
  <c r="C31" i="4"/>
  <c r="C32" i="4" s="1"/>
  <c r="E55" i="4" l="1"/>
  <c r="E53" i="4"/>
  <c r="E54" i="4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49" i="4"/>
  <c r="M50" i="4"/>
  <c r="M51" i="4"/>
  <c r="L51" i="4" s="1"/>
  <c r="D55" i="4"/>
  <c r="K49" i="4"/>
  <c r="K50" i="4"/>
  <c r="K51" i="4"/>
  <c r="J51" i="4" s="1"/>
  <c r="I49" i="4"/>
  <c r="I50" i="4"/>
  <c r="I51" i="4"/>
  <c r="H51" i="4" s="1"/>
  <c r="G49" i="4"/>
  <c r="G50" i="4"/>
  <c r="G51" i="4"/>
  <c r="F51" i="4" s="1"/>
  <c r="E49" i="4"/>
  <c r="E50" i="4"/>
  <c r="E51" i="4"/>
  <c r="D51" i="4" s="1"/>
  <c r="E44" i="4"/>
  <c r="E45" i="4"/>
  <c r="E46" i="4"/>
  <c r="D46" i="4" s="1"/>
  <c r="I40" i="4"/>
  <c r="I41" i="4"/>
  <c r="I42" i="4"/>
  <c r="H42" i="4" s="1"/>
  <c r="G40" i="4"/>
  <c r="G41" i="4"/>
  <c r="G42" i="4"/>
  <c r="F42" i="4" s="1"/>
  <c r="E40" i="4"/>
  <c r="E41" i="4"/>
  <c r="E42" i="4"/>
  <c r="D42" i="4" s="1"/>
  <c r="E35" i="4"/>
  <c r="D35" i="4" s="1"/>
  <c r="E36" i="4"/>
  <c r="E37" i="4"/>
  <c r="D37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56" i="4"/>
  <c r="E56" i="4"/>
  <c r="L52" i="4"/>
  <c r="M52" i="4"/>
  <c r="J52" i="4"/>
  <c r="K52" i="4"/>
  <c r="H52" i="4"/>
  <c r="I52" i="4"/>
  <c r="F52" i="4"/>
  <c r="G52" i="4"/>
  <c r="D52" i="4"/>
  <c r="E52" i="4"/>
  <c r="D47" i="4"/>
  <c r="E47" i="4"/>
  <c r="H43" i="4"/>
  <c r="I43" i="4"/>
  <c r="F43" i="4"/>
  <c r="G43" i="4"/>
  <c r="D38" i="4"/>
  <c r="E38" i="4"/>
  <c r="D43" i="4"/>
  <c r="E43" i="4"/>
</calcChain>
</file>

<file path=xl/sharedStrings.xml><?xml version="1.0" encoding="utf-8"?>
<sst xmlns="http://schemas.openxmlformats.org/spreadsheetml/2006/main" count="2322" uniqueCount="1403">
  <si>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</si>
  <si>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</si>
  <si>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</si>
  <si>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</si>
  <si>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</si>
  <si>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</si>
  <si>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</si>
  <si>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</si>
  <si>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</si>
  <si>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</si>
  <si>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</si>
  <si>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</si>
  <si>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</si>
  <si>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</si>
  <si>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</si>
  <si>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</si>
  <si>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</si>
  <si>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</si>
  <si>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</si>
  <si>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</si>
  <si>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</si>
  <si>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</si>
  <si>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</si>
  <si>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</si>
  <si>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</si>
  <si>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</si>
  <si>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</si>
  <si>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</si>
  <si>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</si>
  <si>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</si>
  <si>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</si>
  <si>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</si>
  <si>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</si>
  <si>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</si>
  <si>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</si>
  <si>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</si>
  <si>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</si>
  <si>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</si>
  <si>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</si>
  <si>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</si>
  <si>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</si>
  <si>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</si>
  <si>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</si>
  <si>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</si>
  <si>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</si>
  <si>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</si>
  <si>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</si>
  <si>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</si>
  <si>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</si>
  <si>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</si>
  <si>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</si>
  <si>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</si>
  <si>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</si>
  <si>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</si>
  <si>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</si>
  <si>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</si>
  <si>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</si>
  <si>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</si>
  <si>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</si>
  <si>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</si>
  <si>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</si>
  <si>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</si>
  <si>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</si>
  <si>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</si>
  <si>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</si>
  <si>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</si>
  <si>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</si>
  <si>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</si>
  <si>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</si>
  <si>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</si>
  <si>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</si>
  <si>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</si>
  <si>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</si>
  <si>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</si>
  <si>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</si>
  <si>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</si>
  <si>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</si>
  <si>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</si>
  <si>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</si>
  <si>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</si>
  <si>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</si>
  <si>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</si>
  <si>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</si>
  <si>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</si>
  <si>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</si>
  <si>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</si>
  <si>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</si>
  <si>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</si>
  <si>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</si>
  <si>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</si>
  <si>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</si>
  <si>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</si>
  <si>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</si>
  <si>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</si>
  <si>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</si>
  <si>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</si>
  <si>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</si>
  <si>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</si>
  <si>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</si>
  <si>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</si>
  <si>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</si>
  <si>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</si>
  <si>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</si>
  <si>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</si>
  <si>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</si>
  <si>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</si>
  <si>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</si>
  <si>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</si>
  <si>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</si>
  <si>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</si>
  <si>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</si>
  <si>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</si>
  <si>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</si>
  <si>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</si>
  <si>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</si>
  <si>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</si>
  <si>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</si>
  <si>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</si>
  <si>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</si>
  <si>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</si>
  <si>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</si>
  <si>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</si>
  <si>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</si>
  <si>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</si>
  <si>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</si>
  <si>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</si>
  <si>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</si>
  <si>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</si>
  <si>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</si>
  <si>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</si>
  <si>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</si>
  <si>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</si>
  <si>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</si>
  <si>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</si>
  <si>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</si>
  <si>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</si>
  <si>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</si>
  <si>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</si>
  <si>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</si>
  <si>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</si>
  <si>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</si>
  <si>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</si>
  <si>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</si>
  <si>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</si>
  <si>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</si>
  <si>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</si>
  <si>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</si>
  <si>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</si>
  <si>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</si>
  <si>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</si>
  <si>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</si>
  <si>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</si>
  <si>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</si>
  <si>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</si>
  <si>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</si>
  <si>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</si>
  <si>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</si>
  <si>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</si>
  <si>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</si>
  <si>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</si>
  <si>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</si>
  <si>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</si>
  <si>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</si>
  <si>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</si>
  <si>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</si>
  <si>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</si>
  <si>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</si>
  <si>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</si>
  <si>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</si>
  <si>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</si>
  <si>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</si>
  <si>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</si>
  <si>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</si>
  <si>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</si>
  <si>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</si>
  <si>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</si>
  <si>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</si>
  <si>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</si>
  <si>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</si>
  <si>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</si>
  <si>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</si>
  <si>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</si>
  <si>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</si>
  <si>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</si>
  <si>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</si>
  <si>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</si>
  <si>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</si>
  <si>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</si>
  <si>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</si>
  <si>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</si>
  <si>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</si>
  <si>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</si>
  <si>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</si>
  <si>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</si>
  <si>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</si>
  <si>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</si>
  <si>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</si>
  <si>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</si>
  <si>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</si>
  <si>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</si>
  <si>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</si>
  <si>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</si>
  <si>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</si>
  <si>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</si>
  <si>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</si>
  <si>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</si>
  <si>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</si>
  <si>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</si>
  <si>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</si>
  <si>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</si>
  <si>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</si>
  <si>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</si>
  <si>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</si>
  <si>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</si>
  <si>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</si>
  <si>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</si>
  <si>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</si>
  <si>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</si>
  <si>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</si>
  <si>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</si>
  <si>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</si>
  <si>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</si>
  <si>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</si>
  <si>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</si>
  <si>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</si>
  <si>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</si>
  <si>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</si>
  <si>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</si>
  <si>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</si>
  <si>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</si>
  <si>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</si>
  <si>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</si>
  <si>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</si>
  <si>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</si>
  <si>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</si>
  <si>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</si>
  <si>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</si>
  <si>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</si>
  <si>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</si>
  <si>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</si>
  <si>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</si>
  <si>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</si>
  <si>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</si>
  <si>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</si>
  <si>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</si>
  <si>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</si>
  <si>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</si>
  <si>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</si>
  <si>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</si>
  <si>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</si>
  <si>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</si>
  <si>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</si>
  <si>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</si>
  <si>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</si>
  <si>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</si>
  <si>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</si>
  <si>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</si>
  <si>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</si>
  <si>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</si>
  <si>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</si>
  <si>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</si>
  <si>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</si>
  <si>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</si>
  <si>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</si>
  <si>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</si>
  <si>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</si>
  <si>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</si>
  <si>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</si>
  <si>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</si>
  <si>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</si>
  <si>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</si>
  <si>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</si>
  <si>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</si>
  <si>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</si>
  <si>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</si>
  <si>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</si>
  <si>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</si>
  <si>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</si>
  <si>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</si>
  <si>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</si>
  <si>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</si>
  <si>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</si>
  <si>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</si>
  <si>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</si>
  <si>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</si>
  <si>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</si>
  <si>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</si>
  <si>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</si>
  <si>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</si>
  <si>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</si>
  <si>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</si>
  <si>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</si>
  <si>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</si>
  <si>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</si>
  <si>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</si>
  <si>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</si>
  <si>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</si>
  <si>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</si>
  <si>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</si>
  <si>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</si>
  <si>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</si>
  <si>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</si>
  <si>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</si>
  <si>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</si>
  <si>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</si>
  <si>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</si>
  <si>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</si>
  <si>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</si>
  <si>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</si>
  <si>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</si>
  <si>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</si>
  <si>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</si>
  <si>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</si>
  <si>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</si>
  <si>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</si>
  <si>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</si>
  <si>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</si>
  <si>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</si>
  <si>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</si>
  <si>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</si>
  <si>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</si>
  <si>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</si>
  <si>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</si>
  <si>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</si>
  <si>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</si>
  <si>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</si>
  <si>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</si>
  <si>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</si>
  <si>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</si>
  <si>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</si>
  <si>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</si>
  <si>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</si>
  <si>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</si>
  <si>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</si>
  <si>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</si>
  <si>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</si>
  <si>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</si>
  <si>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</si>
  <si>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</si>
  <si>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</si>
  <si>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</si>
  <si>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</si>
  <si>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</si>
  <si>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</si>
  <si>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</si>
  <si>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</si>
  <si>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</si>
  <si>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</si>
  <si>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</si>
  <si>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</si>
  <si>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</si>
  <si>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</si>
  <si>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</si>
  <si>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</si>
  <si>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</si>
  <si>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</si>
  <si>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</si>
  <si>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</si>
  <si>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</si>
  <si>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</si>
  <si>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</si>
  <si>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</si>
  <si>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</si>
  <si>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</si>
  <si>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</si>
  <si>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</si>
  <si>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</si>
  <si>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</si>
  <si>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</si>
  <si>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</si>
  <si>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</si>
  <si>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</si>
  <si>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</si>
  <si>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</si>
  <si>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</si>
  <si>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</si>
  <si>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</si>
  <si>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</si>
  <si>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</si>
  <si>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</si>
  <si>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</si>
  <si>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</si>
  <si>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</si>
  <si>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</si>
  <si>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</si>
  <si>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</si>
  <si>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</si>
  <si>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</si>
  <si>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</si>
  <si>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</si>
  <si>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</si>
  <si>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</si>
  <si>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</si>
  <si>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</si>
  <si>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</si>
  <si>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</si>
  <si>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</si>
  <si>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</si>
  <si>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</si>
  <si>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</si>
  <si>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</si>
  <si>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</si>
  <si>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</si>
  <si>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</si>
  <si>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</si>
  <si>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</si>
  <si>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</si>
  <si>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</si>
  <si>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</si>
  <si>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</si>
  <si>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</si>
  <si>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</si>
  <si>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</si>
  <si>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</si>
  <si>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</si>
  <si>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</si>
  <si>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</si>
  <si>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</si>
  <si>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</si>
  <si>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</si>
  <si>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</si>
  <si>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</si>
  <si>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</si>
  <si>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</si>
  <si>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</si>
  <si>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</si>
  <si>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</si>
  <si>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</si>
  <si>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</si>
  <si>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</si>
  <si>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</si>
  <si>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</si>
  <si>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</si>
  <si>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</si>
  <si>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</si>
  <si>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</si>
  <si>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</si>
  <si>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</si>
  <si>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</si>
  <si>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</si>
  <si>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</si>
  <si>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</si>
  <si>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</si>
  <si>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</si>
  <si>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</si>
  <si>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</si>
  <si>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</si>
  <si>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</si>
  <si>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</si>
  <si>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</si>
  <si>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</si>
  <si>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</si>
  <si>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</si>
  <si>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</si>
  <si>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</si>
  <si>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</si>
  <si>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</si>
  <si>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</si>
  <si>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</si>
  <si>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</si>
  <si>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</si>
  <si>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</si>
  <si>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</si>
  <si>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</si>
  <si>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</si>
  <si>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</si>
  <si>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</si>
  <si>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</si>
  <si>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</si>
  <si>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</si>
  <si>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</si>
  <si>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</si>
  <si>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</si>
  <si>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</si>
  <si>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</si>
  <si>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</si>
  <si>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</si>
  <si>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</si>
  <si>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</si>
  <si>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</si>
  <si>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</si>
  <si>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</si>
  <si>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</si>
  <si>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</si>
  <si>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</si>
  <si>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</si>
  <si>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</si>
  <si>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</si>
  <si>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</si>
  <si>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</si>
  <si>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</si>
  <si>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</si>
  <si>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</si>
  <si>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</si>
  <si>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</si>
  <si>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</si>
  <si>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</si>
  <si>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</si>
  <si>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</si>
  <si>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</si>
  <si>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</si>
  <si>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</si>
  <si>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</si>
  <si>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</si>
  <si>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</si>
  <si>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</si>
  <si>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</si>
  <si>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</si>
  <si>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</si>
  <si>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</si>
  <si>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</si>
  <si>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</si>
  <si>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</si>
  <si>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</si>
  <si>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</si>
  <si>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</si>
  <si>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</si>
  <si>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</si>
  <si>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</si>
  <si>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</si>
  <si>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</si>
  <si>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</si>
  <si>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</si>
  <si>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</si>
  <si>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</si>
  <si>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</si>
  <si>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</si>
  <si>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</si>
  <si>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</si>
  <si>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</si>
  <si>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</si>
  <si>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</si>
  <si>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</si>
  <si>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</si>
  <si>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</si>
  <si>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</si>
  <si>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</si>
  <si>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</si>
  <si>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</si>
  <si>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</si>
  <si>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</si>
  <si>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</si>
  <si>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</si>
  <si>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</si>
  <si>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</si>
  <si>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</si>
  <si>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</si>
  <si>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</si>
  <si>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</si>
  <si>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</si>
  <si>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</si>
  <si>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</si>
  <si>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</si>
  <si>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</si>
  <si>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</si>
  <si>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</si>
  <si>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</si>
  <si>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</si>
  <si>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</si>
  <si>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</si>
  <si>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</si>
  <si>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</si>
  <si>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</si>
  <si>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</si>
  <si>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</si>
  <si>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</si>
  <si>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</si>
  <si>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</si>
  <si>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</si>
  <si>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</si>
  <si>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</si>
  <si>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</si>
  <si>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</si>
  <si>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</si>
  <si>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</si>
  <si>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</si>
  <si>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</si>
  <si>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</si>
  <si>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</si>
  <si>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</si>
  <si>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</si>
  <si>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</si>
  <si>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</si>
  <si>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</si>
  <si>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</si>
  <si>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</si>
  <si>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</si>
  <si>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</si>
  <si>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</si>
  <si>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</si>
  <si>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</si>
  <si>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</si>
  <si>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</si>
  <si>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</si>
  <si>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</si>
  <si>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</si>
  <si>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</si>
  <si>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</si>
  <si>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</si>
  <si>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</si>
  <si>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</si>
  <si>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</si>
  <si>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</si>
  <si>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</si>
  <si>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</si>
  <si>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</si>
  <si>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</si>
  <si>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</si>
  <si>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</si>
  <si>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</si>
  <si>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</si>
  <si>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</si>
  <si>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</si>
  <si>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</si>
  <si>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</si>
  <si>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</si>
  <si>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</si>
  <si>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</si>
  <si>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</si>
  <si>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</si>
  <si>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</si>
  <si>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</si>
  <si>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</si>
  <si>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</si>
  <si>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</si>
  <si>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</si>
  <si>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</si>
  <si>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</si>
  <si>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</si>
  <si>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</si>
  <si>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</si>
  <si>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</si>
  <si>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</si>
  <si>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</si>
  <si>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</si>
  <si>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</si>
  <si>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</si>
  <si>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</si>
  <si>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</si>
  <si>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</si>
  <si>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</si>
  <si>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</si>
  <si>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</si>
  <si>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</si>
  <si>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</si>
  <si>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</si>
  <si>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</si>
  <si>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</si>
  <si>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</si>
  <si>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</si>
  <si>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</si>
  <si>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</si>
  <si>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</si>
  <si>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</si>
  <si>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</si>
  <si>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</si>
  <si>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</si>
  <si>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</si>
  <si>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</si>
  <si>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</si>
  <si>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</si>
  <si>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</si>
  <si>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</si>
  <si>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</si>
  <si>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</si>
  <si>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</si>
  <si>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</si>
  <si>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</si>
  <si>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</si>
  <si>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</si>
  <si>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</si>
  <si>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</si>
  <si>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</si>
  <si>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</si>
  <si>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</si>
  <si>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</si>
  <si>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</si>
  <si>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</si>
  <si>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</si>
  <si>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</si>
  <si>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</si>
  <si>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</si>
  <si>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</si>
  <si>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</si>
  <si>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</si>
  <si>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</si>
  <si>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</si>
  <si>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</si>
  <si>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</si>
  <si>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</si>
  <si>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</si>
  <si>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</si>
  <si>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</si>
  <si>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</si>
  <si>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</si>
  <si>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</si>
  <si>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</si>
  <si>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</si>
  <si>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</si>
  <si>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</si>
  <si>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</si>
  <si>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</si>
  <si>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</si>
  <si>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</si>
  <si>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</si>
  <si>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</si>
  <si>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</si>
  <si>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</si>
  <si>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</si>
  <si>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</si>
  <si>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</si>
  <si>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</si>
  <si>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</si>
  <si>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</si>
  <si>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</si>
  <si>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</si>
  <si>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</si>
  <si>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</si>
  <si>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</si>
  <si>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</si>
  <si>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</si>
  <si>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</si>
  <si>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</si>
  <si>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</si>
  <si>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</si>
  <si>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</si>
  <si>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</si>
  <si>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</si>
  <si>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</si>
  <si>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</si>
  <si>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</si>
  <si>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</si>
  <si>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</si>
  <si>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</si>
  <si>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</si>
  <si>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</si>
  <si>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</si>
  <si>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</si>
  <si>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</si>
  <si>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</si>
  <si>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</si>
  <si>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</si>
  <si>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</si>
  <si>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</si>
  <si>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</si>
  <si>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</si>
  <si>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</si>
  <si>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</si>
  <si>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</si>
  <si>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</si>
  <si>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</si>
  <si>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</si>
  <si>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</si>
  <si>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</si>
  <si>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</si>
  <si>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</si>
  <si>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</si>
  <si>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</si>
  <si>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</si>
  <si>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</si>
  <si>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</si>
  <si>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</si>
  <si>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</si>
  <si>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</si>
  <si>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</si>
  <si>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</si>
  <si>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</si>
  <si>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</si>
  <si>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</si>
  <si>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</si>
  <si>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</si>
  <si>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</si>
  <si>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</si>
  <si>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</si>
  <si>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</si>
  <si>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</si>
  <si>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</si>
  <si>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</si>
  <si>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</si>
  <si>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</si>
  <si>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</si>
  <si>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</si>
  <si>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</si>
  <si>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</si>
  <si>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</si>
  <si>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</si>
  <si>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</si>
  <si>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</si>
  <si>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</si>
  <si>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</si>
  <si>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</si>
  <si>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</si>
  <si>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</si>
  <si>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</si>
  <si>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</si>
  <si>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</si>
  <si>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</si>
  <si>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</si>
  <si>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</si>
  <si>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</si>
  <si>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</si>
  <si>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</si>
  <si>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</si>
  <si>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</si>
  <si>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</si>
  <si>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</si>
  <si>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</si>
  <si>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</si>
  <si>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</si>
  <si>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</si>
  <si>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</si>
  <si>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</si>
  <si>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</si>
  <si>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</si>
  <si>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</si>
  <si>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</si>
  <si>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</si>
  <si>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</si>
  <si>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</si>
  <si>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</si>
  <si>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</si>
  <si>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</si>
  <si>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</si>
  <si>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</si>
  <si>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</si>
  <si>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</si>
  <si>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</si>
  <si>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</si>
  <si>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</si>
  <si>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</si>
  <si>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</si>
  <si>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</si>
  <si>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</si>
  <si>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</si>
  <si>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</si>
  <si>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</si>
  <si>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</si>
  <si>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</si>
  <si>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</si>
  <si>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</si>
  <si>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</si>
  <si>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</si>
  <si>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</si>
  <si>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</si>
  <si>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</si>
  <si>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</si>
  <si>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</si>
  <si>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</si>
  <si>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</si>
  <si>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</si>
  <si>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</si>
  <si>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</si>
  <si>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</si>
  <si>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</si>
  <si>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</si>
  <si>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</si>
  <si>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</si>
  <si>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</si>
  <si>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</si>
  <si>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</si>
  <si>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</si>
  <si>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</si>
  <si>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</si>
  <si>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</si>
  <si>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</si>
  <si>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</si>
  <si>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</si>
  <si>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</si>
  <si>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</si>
  <si>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</si>
  <si>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</si>
  <si>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</si>
  <si>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</si>
  <si>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</si>
  <si>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</si>
  <si>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</si>
  <si>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</si>
  <si>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</si>
  <si>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</si>
  <si>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</si>
  <si>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</si>
  <si>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</si>
  <si>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</si>
  <si>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</si>
  <si>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</si>
  <si>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</si>
  <si>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</si>
  <si>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</si>
  <si>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</si>
  <si>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</si>
  <si>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</si>
  <si>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</si>
  <si>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</si>
  <si>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</si>
  <si>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</si>
  <si>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</si>
  <si>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</si>
  <si>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</si>
  <si>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</si>
  <si>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</si>
  <si>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</si>
  <si>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</si>
  <si>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</si>
  <si>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</si>
  <si>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</si>
  <si>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</si>
  <si>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</si>
  <si>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</si>
  <si>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</si>
  <si>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</si>
  <si>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</si>
  <si>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</si>
  <si>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</si>
  <si>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</si>
  <si>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</si>
  <si>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</si>
  <si>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</si>
  <si>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</si>
  <si>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</si>
  <si>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</si>
  <si>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</si>
  <si>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</si>
  <si>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</si>
  <si>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</si>
  <si>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</si>
  <si>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</si>
  <si>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</si>
  <si>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</si>
  <si>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</si>
  <si>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</si>
  <si>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</si>
  <si>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</si>
  <si>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</si>
  <si>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</si>
  <si>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</si>
  <si>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</si>
  <si>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</si>
  <si>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</si>
  <si>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</si>
  <si>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</si>
  <si>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</si>
  <si>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</si>
  <si>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</si>
  <si>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</si>
  <si>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</si>
  <si>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</si>
  <si>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</si>
  <si>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</si>
  <si>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</si>
  <si>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</si>
  <si>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</si>
  <si>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</si>
  <si>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</si>
  <si>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</si>
  <si>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</si>
  <si>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</si>
  <si>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</si>
  <si>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</si>
  <si>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</si>
  <si>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</si>
  <si>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</si>
  <si>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</si>
  <si>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</si>
  <si>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</si>
  <si>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</si>
  <si>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</si>
  <si>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</si>
  <si>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</si>
  <si>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</si>
  <si>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</si>
  <si>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</si>
  <si>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</si>
  <si>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</si>
  <si>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</si>
  <si>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</si>
  <si>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</si>
  <si>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</si>
  <si>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</si>
  <si>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</si>
  <si>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</si>
  <si>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</si>
  <si>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</si>
  <si>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</si>
  <si>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</si>
  <si>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</si>
  <si>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</si>
  <si>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</si>
  <si>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</si>
  <si>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</si>
  <si>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</si>
  <si>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</si>
  <si>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</si>
  <si>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</si>
  <si>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</si>
  <si>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</si>
  <si>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</si>
  <si>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</si>
  <si>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</si>
  <si>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</si>
  <si>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</si>
  <si>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</si>
  <si>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</si>
  <si>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</si>
  <si>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</si>
  <si>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</si>
  <si>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</si>
  <si>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</si>
  <si>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</si>
  <si>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</si>
  <si>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</si>
  <si>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</si>
  <si>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</si>
  <si>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</si>
  <si>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</si>
  <si>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</si>
  <si>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</si>
  <si>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</si>
  <si>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</si>
  <si>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</si>
  <si>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</si>
  <si>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</si>
  <si>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</si>
  <si>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</si>
  <si>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</si>
  <si>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</si>
  <si>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</si>
  <si>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</si>
  <si>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</si>
  <si>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</si>
  <si>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</si>
  <si>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</si>
  <si>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</si>
  <si>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</si>
  <si>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</si>
  <si>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</si>
  <si>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</si>
  <si>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</si>
  <si>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</si>
  <si>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</si>
  <si>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</si>
  <si>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</si>
  <si>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</si>
  <si>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</si>
  <si>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</si>
  <si>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</si>
  <si>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</si>
  <si>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</si>
  <si>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</si>
  <si>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</si>
  <si>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</si>
  <si>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</si>
  <si>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</si>
  <si>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</si>
  <si>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</si>
  <si>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</si>
  <si>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</si>
  <si>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</si>
  <si>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</si>
  <si>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</si>
  <si>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</si>
  <si>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</si>
  <si>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</si>
  <si>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</si>
  <si>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</si>
  <si>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</si>
  <si>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</si>
  <si>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</si>
  <si>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</si>
  <si>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</si>
  <si>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</si>
  <si>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</si>
  <si>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</si>
  <si>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</si>
  <si>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</si>
  <si>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</si>
  <si>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</si>
  <si>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</si>
  <si>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</si>
  <si>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</si>
  <si>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</si>
  <si>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</si>
  <si>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</si>
  <si>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</si>
  <si>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</si>
  <si>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</si>
  <si>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</si>
  <si>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</si>
  <si>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</si>
  <si>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</si>
  <si>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</si>
  <si>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</si>
  <si>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</si>
  <si>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</si>
  <si>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</si>
  <si>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</si>
  <si>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</si>
  <si>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</si>
  <si>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</si>
  <si>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</si>
  <si>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</si>
  <si>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</si>
  <si>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</si>
  <si>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</si>
  <si>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</si>
  <si>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</si>
  <si>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</si>
  <si>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</si>
  <si>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</si>
  <si>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</si>
  <si>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</si>
  <si>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</si>
  <si>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</si>
  <si>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</si>
  <si>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</si>
  <si>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</si>
  <si>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</si>
  <si>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</si>
  <si>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</si>
  <si>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</si>
  <si>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</si>
  <si>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</si>
  <si>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</si>
  <si>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</si>
  <si>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</si>
  <si>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</si>
  <si>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</si>
  <si>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</si>
  <si>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</si>
  <si>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</si>
  <si>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</si>
  <si>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</si>
  <si>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</si>
  <si>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</si>
  <si>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</si>
  <si>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</si>
  <si>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</si>
  <si>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</si>
  <si>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</si>
  <si>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</si>
  <si>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</si>
  <si>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</si>
  <si>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</si>
  <si>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</si>
  <si>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</si>
  <si>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</si>
  <si>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</si>
  <si>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</si>
  <si>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</si>
  <si>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</si>
  <si>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</si>
  <si>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</si>
  <si>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</si>
  <si>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</si>
  <si>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</si>
  <si>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</si>
  <si>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</si>
  <si>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</si>
  <si>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</si>
  <si>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</si>
  <si>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</si>
  <si>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</si>
  <si>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</si>
  <si>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</si>
  <si>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</si>
  <si>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</si>
  <si>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</si>
  <si>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</si>
  <si>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</si>
  <si>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</si>
  <si>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</si>
  <si>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</si>
  <si>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</si>
  <si>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</si>
  <si>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</si>
  <si>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</si>
  <si>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</si>
  <si>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</si>
  <si>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</si>
  <si>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</si>
  <si>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</si>
  <si>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</si>
  <si>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</si>
  <si>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</si>
  <si>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</si>
  <si>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</si>
  <si>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</si>
  <si>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</si>
  <si>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</si>
  <si>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</si>
  <si>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</si>
  <si>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</si>
  <si>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</si>
  <si>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</si>
  <si>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</si>
  <si>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</si>
  <si>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</si>
  <si>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</si>
  <si>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</si>
  <si>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</si>
  <si>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</si>
  <si>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</si>
  <si>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</si>
  <si>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</si>
  <si>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</si>
  <si>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</si>
  <si>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</si>
  <si>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</si>
  <si>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</si>
  <si>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</si>
  <si>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</si>
  <si>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</si>
  <si>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</si>
  <si>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</si>
  <si>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</si>
  <si>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</si>
  <si>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</si>
  <si>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</si>
  <si>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</si>
  <si>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</si>
  <si>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</si>
  <si>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</si>
  <si>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</si>
  <si>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</si>
  <si>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</si>
  <si>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</si>
  <si>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</si>
  <si>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</si>
  <si>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</si>
  <si>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</si>
  <si>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</si>
  <si>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</si>
  <si>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</si>
  <si>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</si>
  <si>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</si>
  <si>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</si>
  <si>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</si>
  <si>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</si>
  <si>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</si>
  <si>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</si>
  <si>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</si>
  <si>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</si>
  <si>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</si>
  <si>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</si>
  <si>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</si>
  <si>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</si>
  <si>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</si>
  <si>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</si>
  <si>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</si>
  <si>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</si>
  <si>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</si>
  <si>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</si>
  <si>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</si>
  <si>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</si>
  <si>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</si>
  <si>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</si>
  <si>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</si>
  <si>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</si>
  <si>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</si>
  <si>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</si>
  <si>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</si>
  <si>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</si>
  <si>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</si>
  <si>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</si>
  <si>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</si>
  <si>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</si>
  <si>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</si>
  <si>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</si>
  <si>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</si>
  <si>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</si>
  <si>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</si>
  <si>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</si>
  <si>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</si>
  <si>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</si>
  <si>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</si>
  <si>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</si>
  <si>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</si>
  <si>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</si>
  <si>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</si>
  <si>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</si>
  <si>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</si>
  <si>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</si>
  <si>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</si>
  <si>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</si>
  <si>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</si>
  <si>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</si>
  <si>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</si>
  <si>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</si>
  <si>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</si>
  <si>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</si>
  <si>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</si>
  <si>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</si>
  <si>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</si>
  <si>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</si>
  <si>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</si>
  <si>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</si>
  <si>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</si>
  <si>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</si>
  <si>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</si>
  <si>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</si>
  <si>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</si>
  <si>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</si>
  <si>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</si>
  <si>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</si>
  <si>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</si>
  <si>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</si>
  <si>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</si>
  <si>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</si>
  <si>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</si>
  <si>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</si>
  <si>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</si>
  <si>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</si>
  <si>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</si>
  <si>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</si>
  <si>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</si>
  <si>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</si>
  <si>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</si>
  <si>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</si>
  <si>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</si>
  <si>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</si>
  <si>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</si>
  <si>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</si>
  <si>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</si>
  <si>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</si>
  <si>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</si>
  <si>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</si>
  <si>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</si>
  <si>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</si>
  <si>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</si>
  <si>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</si>
  <si>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</si>
  <si>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</si>
  <si>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</si>
  <si>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</si>
  <si>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</si>
  <si>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</si>
  <si>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</si>
  <si>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</si>
  <si>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</si>
  <si>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</si>
  <si>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</si>
  <si>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</si>
  <si>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</si>
  <si>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</si>
  <si>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</si>
  <si>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</si>
  <si>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</si>
  <si>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</si>
  <si>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</si>
  <si>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</si>
  <si>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</si>
  <si>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</si>
  <si>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</si>
  <si>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</si>
  <si>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</si>
  <si>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</si>
  <si>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</si>
  <si>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</si>
  <si>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</si>
  <si>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</si>
  <si>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</si>
  <si>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</si>
  <si>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</si>
  <si>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</si>
  <si>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</si>
  <si>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</si>
  <si>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</si>
  <si>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</si>
  <si>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</si>
  <si>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</si>
  <si>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</si>
  <si>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</si>
  <si>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</si>
  <si>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</si>
  <si>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</si>
  <si>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</si>
  <si>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</si>
  <si>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</si>
  <si>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</si>
  <si>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</si>
  <si>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</si>
  <si>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</si>
  <si>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</si>
  <si>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</si>
  <si>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2023-2024ж.ж                              Топ: __Балбөбек               Өткізу кезеңі:Аралық                                   Өткізу мерзімі:10-20қаңтар</t>
  </si>
  <si>
    <t xml:space="preserve">Мудари Айбар </t>
  </si>
  <si>
    <t>Зинадин Аруназ</t>
  </si>
  <si>
    <t>Данияр Азиз</t>
  </si>
  <si>
    <t>Сулайман Марғұлан</t>
  </si>
  <si>
    <t>Көкше Шахизат</t>
  </si>
  <si>
    <t>Шахизада Назерке</t>
  </si>
  <si>
    <t>Шахизада Жанерке</t>
  </si>
  <si>
    <t>Аманғали Демесін</t>
  </si>
  <si>
    <t>Жұмажан Арман</t>
  </si>
  <si>
    <t xml:space="preserve">Юсуп Айбат </t>
  </si>
  <si>
    <t>Ілияс Нұриман</t>
  </si>
  <si>
    <t>Шахназар Арай</t>
  </si>
  <si>
    <t>Искендір Әміржан</t>
  </si>
  <si>
    <t>Табынбай Нұра</t>
  </si>
  <si>
    <t>Жездібай Нарұл</t>
  </si>
  <si>
    <t>Джангелдин Аружан</t>
  </si>
  <si>
    <t xml:space="preserve"> </t>
  </si>
  <si>
    <t>Смай Нұрсаят</t>
  </si>
  <si>
    <t xml:space="preserve">                                  Оқу жылы: 2023-2024      Топ: Жауқазын           Өткізу кезеңі:  Аралық    Өткізу мерзімі:Қаңтар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</si>
</sst>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12" workbookViewId="0">
      <selection activeCell="M57" sqref="M57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84" t="s">
        <v>1383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5" t="s">
        <v>1378</v>
      </c>
      <c r="DN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72" t="s">
        <v>2</v>
      </c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83" t="s">
        <v>88</v>
      </c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70" t="s">
        <v>115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2" t="s">
        <v>115</v>
      </c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85" t="s">
        <v>138</v>
      </c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</row>
    <row r="5" spans="1:254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89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1" t="s">
        <v>116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 t="s">
        <v>117</v>
      </c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3" t="s">
        <v>139</v>
      </c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</row>
    <row r="6" spans="1:254" ht="10.15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1"/>
      <c r="B11" s="81"/>
      <c r="C11" s="74" t="s">
        <v>845</v>
      </c>
      <c r="D11" s="74"/>
      <c r="E11" s="74"/>
      <c r="F11" s="74"/>
      <c r="G11" s="74"/>
      <c r="H11" s="74"/>
      <c r="I11" s="74"/>
      <c r="J11" s="74"/>
      <c r="K11" s="74"/>
      <c r="L11" s="74" t="s">
        <v>848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 t="s">
        <v>845</v>
      </c>
      <c r="Y11" s="74"/>
      <c r="Z11" s="74"/>
      <c r="AA11" s="74"/>
      <c r="AB11" s="74"/>
      <c r="AC11" s="74"/>
      <c r="AD11" s="74"/>
      <c r="AE11" s="74"/>
      <c r="AF11" s="74"/>
      <c r="AG11" s="74" t="s">
        <v>848</v>
      </c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0" t="s">
        <v>845</v>
      </c>
      <c r="AT11" s="70"/>
      <c r="AU11" s="70"/>
      <c r="AV11" s="70"/>
      <c r="AW11" s="70"/>
      <c r="AX11" s="70"/>
      <c r="AY11" s="70" t="s">
        <v>848</v>
      </c>
      <c r="AZ11" s="70"/>
      <c r="BA11" s="70"/>
      <c r="BB11" s="70"/>
      <c r="BC11" s="70"/>
      <c r="BD11" s="70"/>
      <c r="BE11" s="70"/>
      <c r="BF11" s="70"/>
      <c r="BG11" s="70"/>
      <c r="BH11" s="70" t="s">
        <v>845</v>
      </c>
      <c r="BI11" s="70"/>
      <c r="BJ11" s="70"/>
      <c r="BK11" s="70"/>
      <c r="BL11" s="70"/>
      <c r="BM11" s="70"/>
      <c r="BN11" s="70" t="s">
        <v>848</v>
      </c>
      <c r="BO11" s="70"/>
      <c r="BP11" s="70"/>
      <c r="BQ11" s="70"/>
      <c r="BR11" s="70"/>
      <c r="BS11" s="70"/>
      <c r="BT11" s="70"/>
      <c r="BU11" s="70"/>
      <c r="BV11" s="70"/>
      <c r="BW11" s="70" t="s">
        <v>845</v>
      </c>
      <c r="BX11" s="70"/>
      <c r="BY11" s="70"/>
      <c r="BZ11" s="70"/>
      <c r="CA11" s="70"/>
      <c r="CB11" s="70"/>
      <c r="CC11" s="70" t="s">
        <v>848</v>
      </c>
      <c r="CD11" s="70"/>
      <c r="CE11" s="70"/>
      <c r="CF11" s="70"/>
      <c r="CG11" s="70"/>
      <c r="CH11" s="70"/>
      <c r="CI11" s="70" t="s">
        <v>845</v>
      </c>
      <c r="CJ11" s="70"/>
      <c r="CK11" s="70"/>
      <c r="CL11" s="70"/>
      <c r="CM11" s="70"/>
      <c r="CN11" s="70"/>
      <c r="CO11" s="70"/>
      <c r="CP11" s="70"/>
      <c r="CQ11" s="70"/>
      <c r="CR11" s="70" t="s">
        <v>848</v>
      </c>
      <c r="CS11" s="70"/>
      <c r="CT11" s="70"/>
      <c r="CU11" s="70"/>
      <c r="CV11" s="70"/>
      <c r="CW11" s="70"/>
      <c r="CX11" s="70"/>
      <c r="CY11" s="70"/>
      <c r="CZ11" s="70"/>
      <c r="DA11" s="70" t="s">
        <v>845</v>
      </c>
      <c r="DB11" s="70"/>
      <c r="DC11" s="70"/>
      <c r="DD11" s="70"/>
      <c r="DE11" s="70"/>
      <c r="DF11" s="70"/>
      <c r="DG11" s="70" t="s">
        <v>848</v>
      </c>
      <c r="DH11" s="70"/>
      <c r="DI11" s="70"/>
      <c r="DJ11" s="70"/>
      <c r="DK11" s="70"/>
      <c r="DL11" s="70"/>
      <c r="DM11" s="70"/>
      <c r="DN11" s="70"/>
      <c r="DO11" s="70"/>
    </row>
    <row r="12" spans="1:254" ht="15.6" customHeight="1" x14ac:dyDescent="0.25">
      <c r="A12" s="81"/>
      <c r="B12" s="81"/>
      <c r="C12" s="75" t="s">
        <v>22</v>
      </c>
      <c r="D12" s="75" t="s">
        <v>5</v>
      </c>
      <c r="E12" s="75" t="s">
        <v>6</v>
      </c>
      <c r="F12" s="75" t="s">
        <v>26</v>
      </c>
      <c r="G12" s="75" t="s">
        <v>7</v>
      </c>
      <c r="H12" s="75" t="s">
        <v>8</v>
      </c>
      <c r="I12" s="75" t="s">
        <v>23</v>
      </c>
      <c r="J12" s="75" t="s">
        <v>9</v>
      </c>
      <c r="K12" s="75" t="s">
        <v>10</v>
      </c>
      <c r="L12" s="75" t="s">
        <v>28</v>
      </c>
      <c r="M12" s="75" t="s">
        <v>6</v>
      </c>
      <c r="N12" s="75" t="s">
        <v>12</v>
      </c>
      <c r="O12" s="75" t="s">
        <v>24</v>
      </c>
      <c r="P12" s="75" t="s">
        <v>10</v>
      </c>
      <c r="Q12" s="75" t="s">
        <v>13</v>
      </c>
      <c r="R12" s="75" t="s">
        <v>25</v>
      </c>
      <c r="S12" s="75" t="s">
        <v>12</v>
      </c>
      <c r="T12" s="75" t="s">
        <v>7</v>
      </c>
      <c r="U12" s="75" t="s">
        <v>36</v>
      </c>
      <c r="V12" s="75" t="s">
        <v>14</v>
      </c>
      <c r="W12" s="75" t="s">
        <v>9</v>
      </c>
      <c r="X12" s="75" t="s">
        <v>44</v>
      </c>
      <c r="Y12" s="75"/>
      <c r="Z12" s="75"/>
      <c r="AA12" s="75" t="s">
        <v>45</v>
      </c>
      <c r="AB12" s="75"/>
      <c r="AC12" s="75"/>
      <c r="AD12" s="75" t="s">
        <v>46</v>
      </c>
      <c r="AE12" s="75"/>
      <c r="AF12" s="75"/>
      <c r="AG12" s="75" t="s">
        <v>47</v>
      </c>
      <c r="AH12" s="75"/>
      <c r="AI12" s="75"/>
      <c r="AJ12" s="75" t="s">
        <v>48</v>
      </c>
      <c r="AK12" s="75"/>
      <c r="AL12" s="75"/>
      <c r="AM12" s="75" t="s">
        <v>49</v>
      </c>
      <c r="AN12" s="75"/>
      <c r="AO12" s="75"/>
      <c r="AP12" s="73" t="s">
        <v>50</v>
      </c>
      <c r="AQ12" s="73"/>
      <c r="AR12" s="73"/>
      <c r="AS12" s="75" t="s">
        <v>51</v>
      </c>
      <c r="AT12" s="75"/>
      <c r="AU12" s="75"/>
      <c r="AV12" s="75" t="s">
        <v>52</v>
      </c>
      <c r="AW12" s="75"/>
      <c r="AX12" s="75"/>
      <c r="AY12" s="75" t="s">
        <v>53</v>
      </c>
      <c r="AZ12" s="75"/>
      <c r="BA12" s="75"/>
      <c r="BB12" s="75" t="s">
        <v>54</v>
      </c>
      <c r="BC12" s="75"/>
      <c r="BD12" s="75"/>
      <c r="BE12" s="75" t="s">
        <v>55</v>
      </c>
      <c r="BF12" s="75"/>
      <c r="BG12" s="75"/>
      <c r="BH12" s="73" t="s">
        <v>90</v>
      </c>
      <c r="BI12" s="73"/>
      <c r="BJ12" s="73"/>
      <c r="BK12" s="73" t="s">
        <v>91</v>
      </c>
      <c r="BL12" s="73"/>
      <c r="BM12" s="73"/>
      <c r="BN12" s="73" t="s">
        <v>92</v>
      </c>
      <c r="BO12" s="73"/>
      <c r="BP12" s="73"/>
      <c r="BQ12" s="73" t="s">
        <v>93</v>
      </c>
      <c r="BR12" s="73"/>
      <c r="BS12" s="73"/>
      <c r="BT12" s="73" t="s">
        <v>94</v>
      </c>
      <c r="BU12" s="73"/>
      <c r="BV12" s="73"/>
      <c r="BW12" s="73" t="s">
        <v>105</v>
      </c>
      <c r="BX12" s="73"/>
      <c r="BY12" s="73"/>
      <c r="BZ12" s="73" t="s">
        <v>106</v>
      </c>
      <c r="CA12" s="73"/>
      <c r="CB12" s="73"/>
      <c r="CC12" s="73" t="s">
        <v>107</v>
      </c>
      <c r="CD12" s="73"/>
      <c r="CE12" s="73"/>
      <c r="CF12" s="73" t="s">
        <v>108</v>
      </c>
      <c r="CG12" s="73"/>
      <c r="CH12" s="73"/>
      <c r="CI12" s="73" t="s">
        <v>109</v>
      </c>
      <c r="CJ12" s="73"/>
      <c r="CK12" s="73"/>
      <c r="CL12" s="73" t="s">
        <v>110</v>
      </c>
      <c r="CM12" s="73"/>
      <c r="CN12" s="73"/>
      <c r="CO12" s="73" t="s">
        <v>111</v>
      </c>
      <c r="CP12" s="73"/>
      <c r="CQ12" s="73"/>
      <c r="CR12" s="73" t="s">
        <v>112</v>
      </c>
      <c r="CS12" s="73"/>
      <c r="CT12" s="73"/>
      <c r="CU12" s="73" t="s">
        <v>113</v>
      </c>
      <c r="CV12" s="73"/>
      <c r="CW12" s="73"/>
      <c r="CX12" s="73" t="s">
        <v>114</v>
      </c>
      <c r="CY12" s="73"/>
      <c r="CZ12" s="73"/>
      <c r="DA12" s="73" t="s">
        <v>140</v>
      </c>
      <c r="DB12" s="73"/>
      <c r="DC12" s="73"/>
      <c r="DD12" s="73" t="s">
        <v>141</v>
      </c>
      <c r="DE12" s="73"/>
      <c r="DF12" s="73"/>
      <c r="DG12" s="73" t="s">
        <v>142</v>
      </c>
      <c r="DH12" s="73"/>
      <c r="DI12" s="73"/>
      <c r="DJ12" s="73" t="s">
        <v>143</v>
      </c>
      <c r="DK12" s="73"/>
      <c r="DL12" s="73"/>
      <c r="DM12" s="73" t="s">
        <v>144</v>
      </c>
      <c r="DN12" s="73"/>
      <c r="DO12" s="73"/>
    </row>
    <row r="13" spans="1:254" ht="60" customHeight="1" x14ac:dyDescent="0.25">
      <c r="A13" s="81"/>
      <c r="B13" s="81"/>
      <c r="C13" s="80" t="s">
        <v>842</v>
      </c>
      <c r="D13" s="80"/>
      <c r="E13" s="80"/>
      <c r="F13" s="80" t="s">
        <v>1337</v>
      </c>
      <c r="G13" s="80"/>
      <c r="H13" s="80"/>
      <c r="I13" s="80" t="s">
        <v>29</v>
      </c>
      <c r="J13" s="80"/>
      <c r="K13" s="80"/>
      <c r="L13" s="80" t="s">
        <v>37</v>
      </c>
      <c r="M13" s="80"/>
      <c r="N13" s="80"/>
      <c r="O13" s="80" t="s">
        <v>39</v>
      </c>
      <c r="P13" s="80"/>
      <c r="Q13" s="80"/>
      <c r="R13" s="80" t="s">
        <v>40</v>
      </c>
      <c r="S13" s="80"/>
      <c r="T13" s="80"/>
      <c r="U13" s="80" t="s">
        <v>43</v>
      </c>
      <c r="V13" s="80"/>
      <c r="W13" s="80"/>
      <c r="X13" s="80" t="s">
        <v>849</v>
      </c>
      <c r="Y13" s="80"/>
      <c r="Z13" s="80"/>
      <c r="AA13" s="80" t="s">
        <v>851</v>
      </c>
      <c r="AB13" s="80"/>
      <c r="AC13" s="80"/>
      <c r="AD13" s="80" t="s">
        <v>853</v>
      </c>
      <c r="AE13" s="80"/>
      <c r="AF13" s="80"/>
      <c r="AG13" s="80" t="s">
        <v>855</v>
      </c>
      <c r="AH13" s="80"/>
      <c r="AI13" s="80"/>
      <c r="AJ13" s="80" t="s">
        <v>857</v>
      </c>
      <c r="AK13" s="80"/>
      <c r="AL13" s="80"/>
      <c r="AM13" s="80" t="s">
        <v>861</v>
      </c>
      <c r="AN13" s="80"/>
      <c r="AO13" s="80"/>
      <c r="AP13" s="80" t="s">
        <v>862</v>
      </c>
      <c r="AQ13" s="80"/>
      <c r="AR13" s="80"/>
      <c r="AS13" s="80" t="s">
        <v>864</v>
      </c>
      <c r="AT13" s="80"/>
      <c r="AU13" s="80"/>
      <c r="AV13" s="80" t="s">
        <v>865</v>
      </c>
      <c r="AW13" s="80"/>
      <c r="AX13" s="80"/>
      <c r="AY13" s="80" t="s">
        <v>868</v>
      </c>
      <c r="AZ13" s="80"/>
      <c r="BA13" s="80"/>
      <c r="BB13" s="80" t="s">
        <v>869</v>
      </c>
      <c r="BC13" s="80"/>
      <c r="BD13" s="80"/>
      <c r="BE13" s="80" t="s">
        <v>872</v>
      </c>
      <c r="BF13" s="80"/>
      <c r="BG13" s="80"/>
      <c r="BH13" s="80" t="s">
        <v>873</v>
      </c>
      <c r="BI13" s="80"/>
      <c r="BJ13" s="80"/>
      <c r="BK13" s="80" t="s">
        <v>877</v>
      </c>
      <c r="BL13" s="80"/>
      <c r="BM13" s="80"/>
      <c r="BN13" s="80" t="s">
        <v>876</v>
      </c>
      <c r="BO13" s="80"/>
      <c r="BP13" s="80"/>
      <c r="BQ13" s="80" t="s">
        <v>878</v>
      </c>
      <c r="BR13" s="80"/>
      <c r="BS13" s="80"/>
      <c r="BT13" s="80" t="s">
        <v>879</v>
      </c>
      <c r="BU13" s="80"/>
      <c r="BV13" s="80"/>
      <c r="BW13" s="80" t="s">
        <v>881</v>
      </c>
      <c r="BX13" s="80"/>
      <c r="BY13" s="80"/>
      <c r="BZ13" s="80" t="s">
        <v>883</v>
      </c>
      <c r="CA13" s="80"/>
      <c r="CB13" s="80"/>
      <c r="CC13" s="80" t="s">
        <v>884</v>
      </c>
      <c r="CD13" s="80"/>
      <c r="CE13" s="80"/>
      <c r="CF13" s="80" t="s">
        <v>885</v>
      </c>
      <c r="CG13" s="80"/>
      <c r="CH13" s="80"/>
      <c r="CI13" s="80" t="s">
        <v>887</v>
      </c>
      <c r="CJ13" s="80"/>
      <c r="CK13" s="80"/>
      <c r="CL13" s="80" t="s">
        <v>126</v>
      </c>
      <c r="CM13" s="80"/>
      <c r="CN13" s="80"/>
      <c r="CO13" s="80" t="s">
        <v>128</v>
      </c>
      <c r="CP13" s="80"/>
      <c r="CQ13" s="80"/>
      <c r="CR13" s="80" t="s">
        <v>888</v>
      </c>
      <c r="CS13" s="80"/>
      <c r="CT13" s="80"/>
      <c r="CU13" s="80" t="s">
        <v>133</v>
      </c>
      <c r="CV13" s="80"/>
      <c r="CW13" s="80"/>
      <c r="CX13" s="80" t="s">
        <v>889</v>
      </c>
      <c r="CY13" s="80"/>
      <c r="CZ13" s="80"/>
      <c r="DA13" s="80" t="s">
        <v>890</v>
      </c>
      <c r="DB13" s="80"/>
      <c r="DC13" s="80"/>
      <c r="DD13" s="80" t="s">
        <v>894</v>
      </c>
      <c r="DE13" s="80"/>
      <c r="DF13" s="80"/>
      <c r="DG13" s="80" t="s">
        <v>896</v>
      </c>
      <c r="DH13" s="80"/>
      <c r="DI13" s="80"/>
      <c r="DJ13" s="80" t="s">
        <v>898</v>
      </c>
      <c r="DK13" s="80"/>
      <c r="DL13" s="80"/>
      <c r="DM13" s="80" t="s">
        <v>900</v>
      </c>
      <c r="DN13" s="80"/>
      <c r="DO13" s="80"/>
    </row>
    <row r="14" spans="1:254" ht="111.75" customHeight="1" x14ac:dyDescent="0.25">
      <c r="A14" s="81"/>
      <c r="B14" s="81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6" t="s">
        <v>805</v>
      </c>
      <c r="B40" s="77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8" t="s">
        <v>838</v>
      </c>
      <c r="B41" s="79"/>
      <c r="C41" s="21">
        <f t="shared" ref="C41:X41" si="4">C40/20%</f>
        <v>0</v>
      </c>
      <c r="D41" s="21">
        <f t="shared" si="4"/>
        <v>0</v>
      </c>
      <c r="E41" s="21">
        <f t="shared" si="4"/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ref="Y41" si="5">Y40/25%</f>
        <v>0</v>
      </c>
      <c r="Z41" s="21">
        <f t="shared" ref="Z41:BE41" si="6">Z40/20%</f>
        <v>0</v>
      </c>
      <c r="AA41" s="21">
        <f t="shared" si="6"/>
        <v>0</v>
      </c>
      <c r="AB41" s="21">
        <f t="shared" si="6"/>
        <v>0</v>
      </c>
      <c r="AC41" s="21">
        <f t="shared" si="6"/>
        <v>0</v>
      </c>
      <c r="AD41" s="21">
        <f t="shared" si="6"/>
        <v>0</v>
      </c>
      <c r="AE41" s="21">
        <f t="shared" si="6"/>
        <v>0</v>
      </c>
      <c r="AF41" s="21">
        <f t="shared" si="6"/>
        <v>0</v>
      </c>
      <c r="AG41" s="21">
        <f t="shared" si="6"/>
        <v>0</v>
      </c>
      <c r="AH41" s="21">
        <f t="shared" si="6"/>
        <v>0</v>
      </c>
      <c r="AI41" s="21">
        <f t="shared" si="6"/>
        <v>0</v>
      </c>
      <c r="AJ41" s="21">
        <f t="shared" si="6"/>
        <v>0</v>
      </c>
      <c r="AK41" s="21">
        <f t="shared" si="6"/>
        <v>0</v>
      </c>
      <c r="AL41" s="21">
        <f t="shared" si="6"/>
        <v>0</v>
      </c>
      <c r="AM41" s="21">
        <f t="shared" si="6"/>
        <v>0</v>
      </c>
      <c r="AN41" s="21">
        <f t="shared" si="6"/>
        <v>0</v>
      </c>
      <c r="AO41" s="21">
        <f t="shared" si="6"/>
        <v>0</v>
      </c>
      <c r="AP41" s="21">
        <f t="shared" si="6"/>
        <v>0</v>
      </c>
      <c r="AQ41" s="21">
        <f t="shared" si="6"/>
        <v>0</v>
      </c>
      <c r="AR41" s="21">
        <f t="shared" si="6"/>
        <v>0</v>
      </c>
      <c r="AS41" s="21">
        <f t="shared" si="6"/>
        <v>0</v>
      </c>
      <c r="AT41" s="21">
        <f t="shared" si="6"/>
        <v>0</v>
      </c>
      <c r="AU41" s="21">
        <f t="shared" si="6"/>
        <v>0</v>
      </c>
      <c r="AV41" s="21">
        <f t="shared" si="6"/>
        <v>0</v>
      </c>
      <c r="AW41" s="21">
        <f t="shared" si="6"/>
        <v>0</v>
      </c>
      <c r="AX41" s="21">
        <f t="shared" si="6"/>
        <v>0</v>
      </c>
      <c r="AY41" s="21">
        <f t="shared" si="6"/>
        <v>0</v>
      </c>
      <c r="AZ41" s="21">
        <f t="shared" si="6"/>
        <v>0</v>
      </c>
      <c r="BA41" s="21">
        <f t="shared" si="6"/>
        <v>0</v>
      </c>
      <c r="BB41" s="21">
        <f t="shared" si="6"/>
        <v>0</v>
      </c>
      <c r="BC41" s="21">
        <f t="shared" si="6"/>
        <v>0</v>
      </c>
      <c r="BD41" s="21">
        <f t="shared" si="6"/>
        <v>0</v>
      </c>
      <c r="BE41" s="21">
        <f t="shared" si="6"/>
        <v>0</v>
      </c>
      <c r="BF41" s="21">
        <f t="shared" ref="BF41:CK41" si="7">BF40/20%</f>
        <v>0</v>
      </c>
      <c r="BG41" s="21">
        <f t="shared" si="7"/>
        <v>0</v>
      </c>
      <c r="BH41" s="22">
        <f t="shared" si="7"/>
        <v>0</v>
      </c>
      <c r="BI41" s="22">
        <f t="shared" si="7"/>
        <v>0</v>
      </c>
      <c r="BJ41" s="22">
        <f t="shared" si="7"/>
        <v>0</v>
      </c>
      <c r="BK41" s="22">
        <f t="shared" si="7"/>
        <v>0</v>
      </c>
      <c r="BL41" s="22">
        <f t="shared" si="7"/>
        <v>0</v>
      </c>
      <c r="BM41" s="22">
        <f t="shared" si="7"/>
        <v>0</v>
      </c>
      <c r="BN41" s="22">
        <f t="shared" si="7"/>
        <v>0</v>
      </c>
      <c r="BO41" s="22">
        <f t="shared" si="7"/>
        <v>0</v>
      </c>
      <c r="BP41" s="22">
        <f t="shared" si="7"/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1">
        <f t="shared" si="7"/>
        <v>0</v>
      </c>
      <c r="BX41" s="21">
        <f t="shared" si="7"/>
        <v>0</v>
      </c>
      <c r="BY41" s="21">
        <f t="shared" si="7"/>
        <v>0</v>
      </c>
      <c r="BZ41" s="21">
        <f t="shared" si="7"/>
        <v>0</v>
      </c>
      <c r="CA41" s="21">
        <f t="shared" si="7"/>
        <v>0</v>
      </c>
      <c r="CB41" s="21">
        <f t="shared" si="7"/>
        <v>0</v>
      </c>
      <c r="CC41" s="21">
        <f t="shared" si="7"/>
        <v>0</v>
      </c>
      <c r="CD41" s="21">
        <f t="shared" si="7"/>
        <v>0</v>
      </c>
      <c r="CE41" s="21">
        <f t="shared" si="7"/>
        <v>0</v>
      </c>
      <c r="CF41" s="21">
        <f t="shared" si="7"/>
        <v>0</v>
      </c>
      <c r="CG41" s="21">
        <f t="shared" si="7"/>
        <v>0</v>
      </c>
      <c r="CH41" s="21">
        <f t="shared" si="7"/>
        <v>0</v>
      </c>
      <c r="CI41" s="21">
        <f t="shared" si="7"/>
        <v>0</v>
      </c>
      <c r="CJ41" s="21">
        <f t="shared" si="7"/>
        <v>0</v>
      </c>
      <c r="CK41" s="21">
        <f t="shared" si="7"/>
        <v>0</v>
      </c>
      <c r="CL41" s="21">
        <f t="shared" ref="CL41:DO41" si="8">CL40/20%</f>
        <v>0</v>
      </c>
      <c r="CM41" s="21">
        <f t="shared" si="8"/>
        <v>0</v>
      </c>
      <c r="CN41" s="21">
        <f t="shared" si="8"/>
        <v>0</v>
      </c>
      <c r="CO41" s="21">
        <f t="shared" si="8"/>
        <v>0</v>
      </c>
      <c r="CP41" s="21">
        <f t="shared" si="8"/>
        <v>0</v>
      </c>
      <c r="CQ41" s="21">
        <f t="shared" si="8"/>
        <v>0</v>
      </c>
      <c r="CR41" s="21">
        <f t="shared" si="8"/>
        <v>0</v>
      </c>
      <c r="CS41" s="21">
        <f t="shared" si="8"/>
        <v>0</v>
      </c>
      <c r="CT41" s="21">
        <f t="shared" si="8"/>
        <v>0</v>
      </c>
      <c r="CU41" s="21">
        <f t="shared" si="8"/>
        <v>0</v>
      </c>
      <c r="CV41" s="21">
        <f t="shared" si="8"/>
        <v>0</v>
      </c>
      <c r="CW41" s="21">
        <f t="shared" si="8"/>
        <v>0</v>
      </c>
      <c r="CX41" s="21">
        <f t="shared" si="8"/>
        <v>0</v>
      </c>
      <c r="CY41" s="21">
        <f t="shared" si="8"/>
        <v>0</v>
      </c>
      <c r="CZ41" s="21">
        <f t="shared" si="8"/>
        <v>0</v>
      </c>
      <c r="DA41" s="22">
        <f t="shared" si="8"/>
        <v>0</v>
      </c>
      <c r="DB41" s="22">
        <f t="shared" si="8"/>
        <v>0</v>
      </c>
      <c r="DC41" s="22">
        <f t="shared" si="8"/>
        <v>0</v>
      </c>
      <c r="DD41" s="22">
        <f t="shared" si="8"/>
        <v>0</v>
      </c>
      <c r="DE41" s="22">
        <f t="shared" si="8"/>
        <v>0</v>
      </c>
      <c r="DF41" s="22">
        <f t="shared" si="8"/>
        <v>0</v>
      </c>
      <c r="DG41" s="22">
        <f t="shared" si="8"/>
        <v>0</v>
      </c>
      <c r="DH41" s="22">
        <f t="shared" si="8"/>
        <v>0</v>
      </c>
      <c r="DI41" s="22">
        <f t="shared" si="8"/>
        <v>0</v>
      </c>
      <c r="DJ41" s="22">
        <f t="shared" si="8"/>
        <v>0</v>
      </c>
      <c r="DK41" s="22">
        <f t="shared" si="8"/>
        <v>0</v>
      </c>
      <c r="DL41" s="22">
        <f t="shared" si="8"/>
        <v>0</v>
      </c>
      <c r="DM41" s="22">
        <f t="shared" si="8"/>
        <v>0</v>
      </c>
      <c r="DN41" s="22">
        <f t="shared" si="8"/>
        <v>0</v>
      </c>
      <c r="DO41" s="22">
        <f t="shared" si="8"/>
        <v>0</v>
      </c>
    </row>
    <row r="42" spans="1:254" x14ac:dyDescent="0.25">
      <c r="B42" s="11"/>
      <c r="C42" s="12"/>
      <c r="T42" s="11"/>
    </row>
    <row r="43" spans="1:254" x14ac:dyDescent="0.25">
      <c r="B43" s="60" t="s">
        <v>811</v>
      </c>
      <c r="C43" s="61"/>
      <c r="D43" s="61"/>
      <c r="E43" s="62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E44/100*20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E45/100*20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E46/100*20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3" t="s">
        <v>56</v>
      </c>
      <c r="E48" s="64"/>
      <c r="F48" s="66" t="s">
        <v>3</v>
      </c>
      <c r="G48" s="67"/>
    </row>
    <row r="49" spans="2:7" ht="15" customHeight="1" x14ac:dyDescent="0.25">
      <c r="B49" s="28" t="s">
        <v>812</v>
      </c>
      <c r="C49" s="32" t="s">
        <v>816</v>
      </c>
      <c r="D49" s="36">
        <f>E49/100*20</f>
        <v>0</v>
      </c>
      <c r="E49" s="33">
        <f>(X41+AA41+AD41+AG41+AJ41+AM41+AP41)/7</f>
        <v>0</v>
      </c>
      <c r="F49" s="36">
        <f>G49/100*20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E50/100*20</f>
        <v>0</v>
      </c>
      <c r="E50" s="33">
        <f>(Y41+AB41+AE41+AH41+AK41+AN41+AQ41)/7</f>
        <v>0</v>
      </c>
      <c r="F50" s="36">
        <f>G50/100*20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E51/100*20</f>
        <v>0</v>
      </c>
      <c r="E51" s="33">
        <f>(Z41+AC41+AF41+AI41+AL41+AO41+AR41)/7</f>
        <v>0</v>
      </c>
      <c r="F51" s="36">
        <f>G51/100*20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E53/100*20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E54/100*20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E55/100*20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3" t="s">
        <v>116</v>
      </c>
      <c r="E57" s="64"/>
      <c r="F57" s="68" t="s">
        <v>117</v>
      </c>
      <c r="G57" s="69"/>
    </row>
    <row r="58" spans="2:7" x14ac:dyDescent="0.25">
      <c r="B58" s="28" t="s">
        <v>812</v>
      </c>
      <c r="C58" s="32" t="s">
        <v>818</v>
      </c>
      <c r="D58" s="24">
        <f>E58/100*20</f>
        <v>0</v>
      </c>
      <c r="E58" s="33">
        <f>(BW41+BZ41+CC41+CF41)/4</f>
        <v>0</v>
      </c>
      <c r="F58" s="24">
        <f>G58/100*20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E59/100*20</f>
        <v>0</v>
      </c>
      <c r="E59" s="33">
        <f>(BX41+CA41+CD41+CG41)/4</f>
        <v>0</v>
      </c>
      <c r="F59" s="24">
        <f>G59/100*20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E60/100*20</f>
        <v>0</v>
      </c>
      <c r="E60" s="33">
        <f>(BY41+CB41+CE41+CH41)/4</f>
        <v>0</v>
      </c>
      <c r="F60" s="24">
        <f>G60/100*20</f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E62/100*20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E63/100*20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E64/100*20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7"/>
      <c r="P2" s="7"/>
      <c r="Q2" s="7"/>
      <c r="R2" s="7"/>
      <c r="S2" s="7"/>
      <c r="T2" s="7"/>
      <c r="U2" s="7"/>
      <c r="V2" s="7"/>
      <c r="DP2" s="65" t="s">
        <v>1378</v>
      </c>
      <c r="D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1" t="s">
        <v>0</v>
      </c>
      <c r="B5" s="81" t="s">
        <v>1</v>
      </c>
      <c r="C5" s="82" t="s">
        <v>57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72" t="s">
        <v>2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83" t="s">
        <v>88</v>
      </c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 t="s">
        <v>115</v>
      </c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5" t="s">
        <v>138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</row>
    <row r="6" spans="1:254" ht="15.75" customHeight="1" x14ac:dyDescent="0.25">
      <c r="A6" s="81"/>
      <c r="B6" s="81"/>
      <c r="C6" s="75" t="s">
        <v>58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56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86" t="s">
        <v>89</v>
      </c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75" t="s">
        <v>159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116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1" t="s">
        <v>174</v>
      </c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 t="s">
        <v>186</v>
      </c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 t="s">
        <v>117</v>
      </c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3" t="s">
        <v>139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</row>
    <row r="7" spans="1:254" ht="0.75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81"/>
      <c r="B11" s="81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1"/>
      <c r="B12" s="81"/>
      <c r="C12" s="75" t="s">
        <v>155</v>
      </c>
      <c r="D12" s="75" t="s">
        <v>5</v>
      </c>
      <c r="E12" s="75" t="s">
        <v>6</v>
      </c>
      <c r="F12" s="75" t="s">
        <v>156</v>
      </c>
      <c r="G12" s="75" t="s">
        <v>7</v>
      </c>
      <c r="H12" s="75" t="s">
        <v>8</v>
      </c>
      <c r="I12" s="75" t="s">
        <v>157</v>
      </c>
      <c r="J12" s="75" t="s">
        <v>9</v>
      </c>
      <c r="K12" s="75" t="s">
        <v>10</v>
      </c>
      <c r="L12" s="75" t="s">
        <v>158</v>
      </c>
      <c r="M12" s="75" t="s">
        <v>9</v>
      </c>
      <c r="N12" s="75" t="s">
        <v>10</v>
      </c>
      <c r="O12" s="75" t="s">
        <v>172</v>
      </c>
      <c r="P12" s="75"/>
      <c r="Q12" s="75"/>
      <c r="R12" s="75" t="s">
        <v>5</v>
      </c>
      <c r="S12" s="75"/>
      <c r="T12" s="75"/>
      <c r="U12" s="75" t="s">
        <v>173</v>
      </c>
      <c r="V12" s="75"/>
      <c r="W12" s="75"/>
      <c r="X12" s="75" t="s">
        <v>12</v>
      </c>
      <c r="Y12" s="75"/>
      <c r="Z12" s="75"/>
      <c r="AA12" s="75" t="s">
        <v>7</v>
      </c>
      <c r="AB12" s="75"/>
      <c r="AC12" s="75"/>
      <c r="AD12" s="75" t="s">
        <v>8</v>
      </c>
      <c r="AE12" s="75"/>
      <c r="AF12" s="75"/>
      <c r="AG12" s="73" t="s">
        <v>14</v>
      </c>
      <c r="AH12" s="73"/>
      <c r="AI12" s="73"/>
      <c r="AJ12" s="75" t="s">
        <v>9</v>
      </c>
      <c r="AK12" s="75"/>
      <c r="AL12" s="75"/>
      <c r="AM12" s="73" t="s">
        <v>168</v>
      </c>
      <c r="AN12" s="73"/>
      <c r="AO12" s="73"/>
      <c r="AP12" s="73" t="s">
        <v>169</v>
      </c>
      <c r="AQ12" s="73"/>
      <c r="AR12" s="73"/>
      <c r="AS12" s="73" t="s">
        <v>170</v>
      </c>
      <c r="AT12" s="73"/>
      <c r="AU12" s="73"/>
      <c r="AV12" s="73" t="s">
        <v>171</v>
      </c>
      <c r="AW12" s="73"/>
      <c r="AX12" s="73"/>
      <c r="AY12" s="73" t="s">
        <v>160</v>
      </c>
      <c r="AZ12" s="73"/>
      <c r="BA12" s="73"/>
      <c r="BB12" s="73" t="s">
        <v>161</v>
      </c>
      <c r="BC12" s="73"/>
      <c r="BD12" s="73"/>
      <c r="BE12" s="73" t="s">
        <v>162</v>
      </c>
      <c r="BF12" s="73"/>
      <c r="BG12" s="73"/>
      <c r="BH12" s="73" t="s">
        <v>163</v>
      </c>
      <c r="BI12" s="73"/>
      <c r="BJ12" s="73"/>
      <c r="BK12" s="73" t="s">
        <v>164</v>
      </c>
      <c r="BL12" s="73"/>
      <c r="BM12" s="73"/>
      <c r="BN12" s="73" t="s">
        <v>165</v>
      </c>
      <c r="BO12" s="73"/>
      <c r="BP12" s="73"/>
      <c r="BQ12" s="73" t="s">
        <v>166</v>
      </c>
      <c r="BR12" s="73"/>
      <c r="BS12" s="73"/>
      <c r="BT12" s="73" t="s">
        <v>167</v>
      </c>
      <c r="BU12" s="73"/>
      <c r="BV12" s="73"/>
      <c r="BW12" s="73" t="s">
        <v>179</v>
      </c>
      <c r="BX12" s="73"/>
      <c r="BY12" s="73"/>
      <c r="BZ12" s="73" t="s">
        <v>180</v>
      </c>
      <c r="CA12" s="73"/>
      <c r="CB12" s="73"/>
      <c r="CC12" s="73" t="s">
        <v>181</v>
      </c>
      <c r="CD12" s="73"/>
      <c r="CE12" s="73"/>
      <c r="CF12" s="73" t="s">
        <v>182</v>
      </c>
      <c r="CG12" s="73"/>
      <c r="CH12" s="73"/>
      <c r="CI12" s="73" t="s">
        <v>183</v>
      </c>
      <c r="CJ12" s="73"/>
      <c r="CK12" s="73"/>
      <c r="CL12" s="73" t="s">
        <v>184</v>
      </c>
      <c r="CM12" s="73"/>
      <c r="CN12" s="73"/>
      <c r="CO12" s="73" t="s">
        <v>185</v>
      </c>
      <c r="CP12" s="73"/>
      <c r="CQ12" s="73"/>
      <c r="CR12" s="73" t="s">
        <v>175</v>
      </c>
      <c r="CS12" s="73"/>
      <c r="CT12" s="73"/>
      <c r="CU12" s="73" t="s">
        <v>176</v>
      </c>
      <c r="CV12" s="73"/>
      <c r="CW12" s="73"/>
      <c r="CX12" s="73" t="s">
        <v>177</v>
      </c>
      <c r="CY12" s="73"/>
      <c r="CZ12" s="73"/>
      <c r="DA12" s="73" t="s">
        <v>178</v>
      </c>
      <c r="DB12" s="73"/>
      <c r="DC12" s="73"/>
      <c r="DD12" s="73" t="s">
        <v>187</v>
      </c>
      <c r="DE12" s="73"/>
      <c r="DF12" s="73"/>
      <c r="DG12" s="73" t="s">
        <v>188</v>
      </c>
      <c r="DH12" s="73"/>
      <c r="DI12" s="73"/>
      <c r="DJ12" s="73" t="s">
        <v>189</v>
      </c>
      <c r="DK12" s="73"/>
      <c r="DL12" s="73"/>
      <c r="DM12" s="73" t="s">
        <v>190</v>
      </c>
      <c r="DN12" s="73"/>
      <c r="DO12" s="73"/>
      <c r="DP12" s="73" t="s">
        <v>191</v>
      </c>
      <c r="DQ12" s="73"/>
      <c r="DR12" s="73"/>
    </row>
    <row r="13" spans="1:254" ht="59.25" customHeight="1" x14ac:dyDescent="0.25">
      <c r="A13" s="81"/>
      <c r="B13" s="81"/>
      <c r="C13" s="80" t="s">
        <v>903</v>
      </c>
      <c r="D13" s="80"/>
      <c r="E13" s="80"/>
      <c r="F13" s="80" t="s">
        <v>907</v>
      </c>
      <c r="G13" s="80"/>
      <c r="H13" s="80"/>
      <c r="I13" s="80" t="s">
        <v>908</v>
      </c>
      <c r="J13" s="80"/>
      <c r="K13" s="80"/>
      <c r="L13" s="80" t="s">
        <v>909</v>
      </c>
      <c r="M13" s="80"/>
      <c r="N13" s="80"/>
      <c r="O13" s="80" t="s">
        <v>202</v>
      </c>
      <c r="P13" s="80"/>
      <c r="Q13" s="80"/>
      <c r="R13" s="80" t="s">
        <v>204</v>
      </c>
      <c r="S13" s="80"/>
      <c r="T13" s="80"/>
      <c r="U13" s="80" t="s">
        <v>911</v>
      </c>
      <c r="V13" s="80"/>
      <c r="W13" s="80"/>
      <c r="X13" s="80" t="s">
        <v>912</v>
      </c>
      <c r="Y13" s="80"/>
      <c r="Z13" s="80"/>
      <c r="AA13" s="80" t="s">
        <v>913</v>
      </c>
      <c r="AB13" s="80"/>
      <c r="AC13" s="80"/>
      <c r="AD13" s="80" t="s">
        <v>915</v>
      </c>
      <c r="AE13" s="80"/>
      <c r="AF13" s="80"/>
      <c r="AG13" s="80" t="s">
        <v>917</v>
      </c>
      <c r="AH13" s="80"/>
      <c r="AI13" s="80"/>
      <c r="AJ13" s="80" t="s">
        <v>1323</v>
      </c>
      <c r="AK13" s="80"/>
      <c r="AL13" s="80"/>
      <c r="AM13" s="80" t="s">
        <v>922</v>
      </c>
      <c r="AN13" s="80"/>
      <c r="AO13" s="80"/>
      <c r="AP13" s="80" t="s">
        <v>923</v>
      </c>
      <c r="AQ13" s="80"/>
      <c r="AR13" s="80"/>
      <c r="AS13" s="80" t="s">
        <v>924</v>
      </c>
      <c r="AT13" s="80"/>
      <c r="AU13" s="80"/>
      <c r="AV13" s="80" t="s">
        <v>925</v>
      </c>
      <c r="AW13" s="80"/>
      <c r="AX13" s="80"/>
      <c r="AY13" s="80" t="s">
        <v>927</v>
      </c>
      <c r="AZ13" s="80"/>
      <c r="BA13" s="80"/>
      <c r="BB13" s="80" t="s">
        <v>928</v>
      </c>
      <c r="BC13" s="80"/>
      <c r="BD13" s="80"/>
      <c r="BE13" s="80" t="s">
        <v>929</v>
      </c>
      <c r="BF13" s="80"/>
      <c r="BG13" s="80"/>
      <c r="BH13" s="80" t="s">
        <v>930</v>
      </c>
      <c r="BI13" s="80"/>
      <c r="BJ13" s="80"/>
      <c r="BK13" s="80" t="s">
        <v>931</v>
      </c>
      <c r="BL13" s="80"/>
      <c r="BM13" s="80"/>
      <c r="BN13" s="80" t="s">
        <v>933</v>
      </c>
      <c r="BO13" s="80"/>
      <c r="BP13" s="80"/>
      <c r="BQ13" s="80" t="s">
        <v>934</v>
      </c>
      <c r="BR13" s="80"/>
      <c r="BS13" s="80"/>
      <c r="BT13" s="80" t="s">
        <v>936</v>
      </c>
      <c r="BU13" s="80"/>
      <c r="BV13" s="80"/>
      <c r="BW13" s="80" t="s">
        <v>938</v>
      </c>
      <c r="BX13" s="80"/>
      <c r="BY13" s="80"/>
      <c r="BZ13" s="80" t="s">
        <v>939</v>
      </c>
      <c r="CA13" s="80"/>
      <c r="CB13" s="80"/>
      <c r="CC13" s="80" t="s">
        <v>943</v>
      </c>
      <c r="CD13" s="80"/>
      <c r="CE13" s="80"/>
      <c r="CF13" s="80" t="s">
        <v>946</v>
      </c>
      <c r="CG13" s="80"/>
      <c r="CH13" s="80"/>
      <c r="CI13" s="80" t="s">
        <v>947</v>
      </c>
      <c r="CJ13" s="80"/>
      <c r="CK13" s="80"/>
      <c r="CL13" s="80" t="s">
        <v>948</v>
      </c>
      <c r="CM13" s="80"/>
      <c r="CN13" s="80"/>
      <c r="CO13" s="80" t="s">
        <v>949</v>
      </c>
      <c r="CP13" s="80"/>
      <c r="CQ13" s="80"/>
      <c r="CR13" s="80" t="s">
        <v>951</v>
      </c>
      <c r="CS13" s="80"/>
      <c r="CT13" s="80"/>
      <c r="CU13" s="80" t="s">
        <v>952</v>
      </c>
      <c r="CV13" s="80"/>
      <c r="CW13" s="80"/>
      <c r="CX13" s="80" t="s">
        <v>953</v>
      </c>
      <c r="CY13" s="80"/>
      <c r="CZ13" s="80"/>
      <c r="DA13" s="80" t="s">
        <v>954</v>
      </c>
      <c r="DB13" s="80"/>
      <c r="DC13" s="80"/>
      <c r="DD13" s="80" t="s">
        <v>955</v>
      </c>
      <c r="DE13" s="80"/>
      <c r="DF13" s="80"/>
      <c r="DG13" s="80" t="s">
        <v>956</v>
      </c>
      <c r="DH13" s="80"/>
      <c r="DI13" s="80"/>
      <c r="DJ13" s="80" t="s">
        <v>958</v>
      </c>
      <c r="DK13" s="80"/>
      <c r="DL13" s="80"/>
      <c r="DM13" s="80" t="s">
        <v>959</v>
      </c>
      <c r="DN13" s="80"/>
      <c r="DO13" s="80"/>
      <c r="DP13" s="80" t="s">
        <v>960</v>
      </c>
      <c r="DQ13" s="80"/>
      <c r="DR13" s="80"/>
    </row>
    <row r="14" spans="1:254" ht="83.25" customHeight="1" x14ac:dyDescent="0.25">
      <c r="A14" s="81"/>
      <c r="B14" s="81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6" t="s">
        <v>278</v>
      </c>
      <c r="B40" s="77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8" t="s">
        <v>839</v>
      </c>
      <c r="B41" s="79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60" t="s">
        <v>811</v>
      </c>
      <c r="C43" s="61"/>
      <c r="D43" s="61"/>
      <c r="E43" s="62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85" t="s">
        <v>186</v>
      </c>
      <c r="K57" s="85"/>
      <c r="L57" s="85" t="s">
        <v>117</v>
      </c>
      <c r="M57" s="85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4" t="s">
        <v>836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7"/>
      <c r="S2" s="7"/>
      <c r="T2" s="7"/>
      <c r="U2" s="7"/>
      <c r="V2" s="7"/>
      <c r="FI2" s="65" t="s">
        <v>1378</v>
      </c>
      <c r="FJ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93" t="s">
        <v>2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5"/>
      <c r="BK4" s="83" t="s">
        <v>88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96" t="s">
        <v>115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8"/>
      <c r="EW4" s="85" t="s">
        <v>138</v>
      </c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</row>
    <row r="5" spans="1:254" ht="15.7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56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3" t="s">
        <v>3</v>
      </c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 t="s">
        <v>331</v>
      </c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5" t="s">
        <v>332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159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1" t="s">
        <v>1020</v>
      </c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 t="s">
        <v>174</v>
      </c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99" t="s">
        <v>186</v>
      </c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71" t="s">
        <v>117</v>
      </c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3" t="s">
        <v>139</v>
      </c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1"/>
      <c r="B11" s="81"/>
      <c r="C11" s="75" t="s">
        <v>280</v>
      </c>
      <c r="D11" s="75" t="s">
        <v>5</v>
      </c>
      <c r="E11" s="75" t="s">
        <v>6</v>
      </c>
      <c r="F11" s="75" t="s">
        <v>319</v>
      </c>
      <c r="G11" s="75" t="s">
        <v>7</v>
      </c>
      <c r="H11" s="75" t="s">
        <v>8</v>
      </c>
      <c r="I11" s="75" t="s">
        <v>281</v>
      </c>
      <c r="J11" s="75" t="s">
        <v>9</v>
      </c>
      <c r="K11" s="75" t="s">
        <v>10</v>
      </c>
      <c r="L11" s="75" t="s">
        <v>282</v>
      </c>
      <c r="M11" s="75" t="s">
        <v>9</v>
      </c>
      <c r="N11" s="75" t="s">
        <v>10</v>
      </c>
      <c r="O11" s="75" t="s">
        <v>283</v>
      </c>
      <c r="P11" s="75" t="s">
        <v>11</v>
      </c>
      <c r="Q11" s="75" t="s">
        <v>4</v>
      </c>
      <c r="R11" s="75" t="s">
        <v>284</v>
      </c>
      <c r="S11" s="75"/>
      <c r="T11" s="75"/>
      <c r="U11" s="75" t="s">
        <v>979</v>
      </c>
      <c r="V11" s="75"/>
      <c r="W11" s="75"/>
      <c r="X11" s="75" t="s">
        <v>980</v>
      </c>
      <c r="Y11" s="75"/>
      <c r="Z11" s="75"/>
      <c r="AA11" s="73" t="s">
        <v>981</v>
      </c>
      <c r="AB11" s="73"/>
      <c r="AC11" s="73"/>
      <c r="AD11" s="75" t="s">
        <v>285</v>
      </c>
      <c r="AE11" s="75"/>
      <c r="AF11" s="75"/>
      <c r="AG11" s="75" t="s">
        <v>286</v>
      </c>
      <c r="AH11" s="75"/>
      <c r="AI11" s="75"/>
      <c r="AJ11" s="73" t="s">
        <v>287</v>
      </c>
      <c r="AK11" s="73"/>
      <c r="AL11" s="73"/>
      <c r="AM11" s="75" t="s">
        <v>288</v>
      </c>
      <c r="AN11" s="75"/>
      <c r="AO11" s="75"/>
      <c r="AP11" s="75" t="s">
        <v>289</v>
      </c>
      <c r="AQ11" s="75"/>
      <c r="AR11" s="75"/>
      <c r="AS11" s="75" t="s">
        <v>290</v>
      </c>
      <c r="AT11" s="75"/>
      <c r="AU11" s="75"/>
      <c r="AV11" s="75" t="s">
        <v>291</v>
      </c>
      <c r="AW11" s="75"/>
      <c r="AX11" s="75"/>
      <c r="AY11" s="75" t="s">
        <v>320</v>
      </c>
      <c r="AZ11" s="75"/>
      <c r="BA11" s="75"/>
      <c r="BB11" s="75" t="s">
        <v>292</v>
      </c>
      <c r="BC11" s="75"/>
      <c r="BD11" s="75"/>
      <c r="BE11" s="75" t="s">
        <v>1003</v>
      </c>
      <c r="BF11" s="75"/>
      <c r="BG11" s="75"/>
      <c r="BH11" s="75" t="s">
        <v>293</v>
      </c>
      <c r="BI11" s="75"/>
      <c r="BJ11" s="75"/>
      <c r="BK11" s="73" t="s">
        <v>294</v>
      </c>
      <c r="BL11" s="73"/>
      <c r="BM11" s="73"/>
      <c r="BN11" s="73" t="s">
        <v>321</v>
      </c>
      <c r="BO11" s="73"/>
      <c r="BP11" s="73"/>
      <c r="BQ11" s="73" t="s">
        <v>295</v>
      </c>
      <c r="BR11" s="73"/>
      <c r="BS11" s="73"/>
      <c r="BT11" s="73" t="s">
        <v>296</v>
      </c>
      <c r="BU11" s="73"/>
      <c r="BV11" s="73"/>
      <c r="BW11" s="73" t="s">
        <v>297</v>
      </c>
      <c r="BX11" s="73"/>
      <c r="BY11" s="73"/>
      <c r="BZ11" s="73" t="s">
        <v>298</v>
      </c>
      <c r="CA11" s="73"/>
      <c r="CB11" s="73"/>
      <c r="CC11" s="73" t="s">
        <v>322</v>
      </c>
      <c r="CD11" s="73"/>
      <c r="CE11" s="73"/>
      <c r="CF11" s="73" t="s">
        <v>299</v>
      </c>
      <c r="CG11" s="73"/>
      <c r="CH11" s="73"/>
      <c r="CI11" s="73" t="s">
        <v>300</v>
      </c>
      <c r="CJ11" s="73"/>
      <c r="CK11" s="73"/>
      <c r="CL11" s="73" t="s">
        <v>301</v>
      </c>
      <c r="CM11" s="73"/>
      <c r="CN11" s="73"/>
      <c r="CO11" s="73" t="s">
        <v>302</v>
      </c>
      <c r="CP11" s="73"/>
      <c r="CQ11" s="73"/>
      <c r="CR11" s="73" t="s">
        <v>303</v>
      </c>
      <c r="CS11" s="73"/>
      <c r="CT11" s="73"/>
      <c r="CU11" s="73" t="s">
        <v>304</v>
      </c>
      <c r="CV11" s="73"/>
      <c r="CW11" s="73"/>
      <c r="CX11" s="73" t="s">
        <v>305</v>
      </c>
      <c r="CY11" s="73"/>
      <c r="CZ11" s="73"/>
      <c r="DA11" s="73" t="s">
        <v>306</v>
      </c>
      <c r="DB11" s="73"/>
      <c r="DC11" s="73"/>
      <c r="DD11" s="73" t="s">
        <v>307</v>
      </c>
      <c r="DE11" s="73"/>
      <c r="DF11" s="73"/>
      <c r="DG11" s="73" t="s">
        <v>323</v>
      </c>
      <c r="DH11" s="73"/>
      <c r="DI11" s="73"/>
      <c r="DJ11" s="73" t="s">
        <v>308</v>
      </c>
      <c r="DK11" s="73"/>
      <c r="DL11" s="73"/>
      <c r="DM11" s="73" t="s">
        <v>309</v>
      </c>
      <c r="DN11" s="73"/>
      <c r="DO11" s="73"/>
      <c r="DP11" s="73" t="s">
        <v>310</v>
      </c>
      <c r="DQ11" s="73"/>
      <c r="DR11" s="73"/>
      <c r="DS11" s="73" t="s">
        <v>311</v>
      </c>
      <c r="DT11" s="73"/>
      <c r="DU11" s="73"/>
      <c r="DV11" s="73" t="s">
        <v>312</v>
      </c>
      <c r="DW11" s="73"/>
      <c r="DX11" s="73"/>
      <c r="DY11" s="73" t="s">
        <v>313</v>
      </c>
      <c r="DZ11" s="73"/>
      <c r="EA11" s="73"/>
      <c r="EB11" s="73" t="s">
        <v>314</v>
      </c>
      <c r="EC11" s="73"/>
      <c r="ED11" s="73"/>
      <c r="EE11" s="73" t="s">
        <v>324</v>
      </c>
      <c r="EF11" s="73"/>
      <c r="EG11" s="73"/>
      <c r="EH11" s="73" t="s">
        <v>325</v>
      </c>
      <c r="EI11" s="73"/>
      <c r="EJ11" s="73"/>
      <c r="EK11" s="73" t="s">
        <v>326</v>
      </c>
      <c r="EL11" s="73"/>
      <c r="EM11" s="73"/>
      <c r="EN11" s="73" t="s">
        <v>327</v>
      </c>
      <c r="EO11" s="73"/>
      <c r="EP11" s="73"/>
      <c r="EQ11" s="73" t="s">
        <v>328</v>
      </c>
      <c r="ER11" s="73"/>
      <c r="ES11" s="73"/>
      <c r="ET11" s="73" t="s">
        <v>329</v>
      </c>
      <c r="EU11" s="73"/>
      <c r="EV11" s="73"/>
      <c r="EW11" s="73" t="s">
        <v>315</v>
      </c>
      <c r="EX11" s="73"/>
      <c r="EY11" s="73"/>
      <c r="EZ11" s="73" t="s">
        <v>330</v>
      </c>
      <c r="FA11" s="73"/>
      <c r="FB11" s="73"/>
      <c r="FC11" s="73" t="s">
        <v>316</v>
      </c>
      <c r="FD11" s="73"/>
      <c r="FE11" s="73"/>
      <c r="FF11" s="73" t="s">
        <v>317</v>
      </c>
      <c r="FG11" s="73"/>
      <c r="FH11" s="73"/>
      <c r="FI11" s="73" t="s">
        <v>318</v>
      </c>
      <c r="FJ11" s="73"/>
      <c r="FK11" s="73"/>
    </row>
    <row r="12" spans="1:254" ht="79.5" customHeight="1" x14ac:dyDescent="0.25">
      <c r="A12" s="81"/>
      <c r="B12" s="81"/>
      <c r="C12" s="80" t="s">
        <v>961</v>
      </c>
      <c r="D12" s="80"/>
      <c r="E12" s="80"/>
      <c r="F12" s="80" t="s">
        <v>965</v>
      </c>
      <c r="G12" s="80"/>
      <c r="H12" s="80"/>
      <c r="I12" s="80" t="s">
        <v>969</v>
      </c>
      <c r="J12" s="80"/>
      <c r="K12" s="80"/>
      <c r="L12" s="80" t="s">
        <v>973</v>
      </c>
      <c r="M12" s="80"/>
      <c r="N12" s="80"/>
      <c r="O12" s="80" t="s">
        <v>975</v>
      </c>
      <c r="P12" s="80"/>
      <c r="Q12" s="80"/>
      <c r="R12" s="80" t="s">
        <v>978</v>
      </c>
      <c r="S12" s="80"/>
      <c r="T12" s="80"/>
      <c r="U12" s="80" t="s">
        <v>338</v>
      </c>
      <c r="V12" s="80"/>
      <c r="W12" s="80"/>
      <c r="X12" s="80" t="s">
        <v>341</v>
      </c>
      <c r="Y12" s="80"/>
      <c r="Z12" s="80"/>
      <c r="AA12" s="80" t="s">
        <v>982</v>
      </c>
      <c r="AB12" s="80"/>
      <c r="AC12" s="80"/>
      <c r="AD12" s="80" t="s">
        <v>986</v>
      </c>
      <c r="AE12" s="80"/>
      <c r="AF12" s="80"/>
      <c r="AG12" s="80" t="s">
        <v>987</v>
      </c>
      <c r="AH12" s="80"/>
      <c r="AI12" s="80"/>
      <c r="AJ12" s="80" t="s">
        <v>991</v>
      </c>
      <c r="AK12" s="80"/>
      <c r="AL12" s="80"/>
      <c r="AM12" s="80" t="s">
        <v>995</v>
      </c>
      <c r="AN12" s="80"/>
      <c r="AO12" s="80"/>
      <c r="AP12" s="80" t="s">
        <v>999</v>
      </c>
      <c r="AQ12" s="80"/>
      <c r="AR12" s="80"/>
      <c r="AS12" s="80" t="s">
        <v>1000</v>
      </c>
      <c r="AT12" s="80"/>
      <c r="AU12" s="80"/>
      <c r="AV12" s="80" t="s">
        <v>1004</v>
      </c>
      <c r="AW12" s="80"/>
      <c r="AX12" s="80"/>
      <c r="AY12" s="80" t="s">
        <v>1005</v>
      </c>
      <c r="AZ12" s="80"/>
      <c r="BA12" s="80"/>
      <c r="BB12" s="80" t="s">
        <v>1006</v>
      </c>
      <c r="BC12" s="80"/>
      <c r="BD12" s="80"/>
      <c r="BE12" s="80" t="s">
        <v>1007</v>
      </c>
      <c r="BF12" s="80"/>
      <c r="BG12" s="80"/>
      <c r="BH12" s="80" t="s">
        <v>1008</v>
      </c>
      <c r="BI12" s="80"/>
      <c r="BJ12" s="80"/>
      <c r="BK12" s="80" t="s">
        <v>357</v>
      </c>
      <c r="BL12" s="80"/>
      <c r="BM12" s="80"/>
      <c r="BN12" s="80" t="s">
        <v>359</v>
      </c>
      <c r="BO12" s="80"/>
      <c r="BP12" s="80"/>
      <c r="BQ12" s="80" t="s">
        <v>1012</v>
      </c>
      <c r="BR12" s="80"/>
      <c r="BS12" s="80"/>
      <c r="BT12" s="80" t="s">
        <v>1013</v>
      </c>
      <c r="BU12" s="80"/>
      <c r="BV12" s="80"/>
      <c r="BW12" s="80" t="s">
        <v>1014</v>
      </c>
      <c r="BX12" s="80"/>
      <c r="BY12" s="80"/>
      <c r="BZ12" s="80" t="s">
        <v>1015</v>
      </c>
      <c r="CA12" s="80"/>
      <c r="CB12" s="80"/>
      <c r="CC12" s="80" t="s">
        <v>369</v>
      </c>
      <c r="CD12" s="80"/>
      <c r="CE12" s="80"/>
      <c r="CF12" s="100" t="s">
        <v>372</v>
      </c>
      <c r="CG12" s="100"/>
      <c r="CH12" s="100"/>
      <c r="CI12" s="80" t="s">
        <v>376</v>
      </c>
      <c r="CJ12" s="80"/>
      <c r="CK12" s="80"/>
      <c r="CL12" s="80" t="s">
        <v>1326</v>
      </c>
      <c r="CM12" s="80"/>
      <c r="CN12" s="80"/>
      <c r="CO12" s="80" t="s">
        <v>382</v>
      </c>
      <c r="CP12" s="80"/>
      <c r="CQ12" s="80"/>
      <c r="CR12" s="100" t="s">
        <v>385</v>
      </c>
      <c r="CS12" s="100"/>
      <c r="CT12" s="100"/>
      <c r="CU12" s="80" t="s">
        <v>388</v>
      </c>
      <c r="CV12" s="80"/>
      <c r="CW12" s="80"/>
      <c r="CX12" s="80" t="s">
        <v>390</v>
      </c>
      <c r="CY12" s="80"/>
      <c r="CZ12" s="80"/>
      <c r="DA12" s="80" t="s">
        <v>394</v>
      </c>
      <c r="DB12" s="80"/>
      <c r="DC12" s="80"/>
      <c r="DD12" s="100" t="s">
        <v>398</v>
      </c>
      <c r="DE12" s="100"/>
      <c r="DF12" s="100"/>
      <c r="DG12" s="100" t="s">
        <v>400</v>
      </c>
      <c r="DH12" s="100"/>
      <c r="DI12" s="100"/>
      <c r="DJ12" s="100" t="s">
        <v>404</v>
      </c>
      <c r="DK12" s="100"/>
      <c r="DL12" s="100"/>
      <c r="DM12" s="100" t="s">
        <v>408</v>
      </c>
      <c r="DN12" s="100"/>
      <c r="DO12" s="100"/>
      <c r="DP12" s="100" t="s">
        <v>412</v>
      </c>
      <c r="DQ12" s="100"/>
      <c r="DR12" s="100"/>
      <c r="DS12" s="100" t="s">
        <v>415</v>
      </c>
      <c r="DT12" s="100"/>
      <c r="DU12" s="100"/>
      <c r="DV12" s="100" t="s">
        <v>418</v>
      </c>
      <c r="DW12" s="100"/>
      <c r="DX12" s="100"/>
      <c r="DY12" s="100" t="s">
        <v>422</v>
      </c>
      <c r="DZ12" s="100"/>
      <c r="EA12" s="100"/>
      <c r="EB12" s="100" t="s">
        <v>424</v>
      </c>
      <c r="EC12" s="100"/>
      <c r="ED12" s="100"/>
      <c r="EE12" s="100" t="s">
        <v>1024</v>
      </c>
      <c r="EF12" s="100"/>
      <c r="EG12" s="100"/>
      <c r="EH12" s="100" t="s">
        <v>426</v>
      </c>
      <c r="EI12" s="100"/>
      <c r="EJ12" s="100"/>
      <c r="EK12" s="100" t="s">
        <v>428</v>
      </c>
      <c r="EL12" s="100"/>
      <c r="EM12" s="100"/>
      <c r="EN12" s="100" t="s">
        <v>1033</v>
      </c>
      <c r="EO12" s="100"/>
      <c r="EP12" s="100"/>
      <c r="EQ12" s="100" t="s">
        <v>1035</v>
      </c>
      <c r="ER12" s="100"/>
      <c r="ES12" s="100"/>
      <c r="ET12" s="100" t="s">
        <v>430</v>
      </c>
      <c r="EU12" s="100"/>
      <c r="EV12" s="100"/>
      <c r="EW12" s="100" t="s">
        <v>431</v>
      </c>
      <c r="EX12" s="100"/>
      <c r="EY12" s="100"/>
      <c r="EZ12" s="100" t="s">
        <v>1039</v>
      </c>
      <c r="FA12" s="100"/>
      <c r="FB12" s="100"/>
      <c r="FC12" s="100" t="s">
        <v>1043</v>
      </c>
      <c r="FD12" s="100"/>
      <c r="FE12" s="100"/>
      <c r="FF12" s="100" t="s">
        <v>1045</v>
      </c>
      <c r="FG12" s="100"/>
      <c r="FH12" s="100"/>
      <c r="FI12" s="100" t="s">
        <v>1049</v>
      </c>
      <c r="FJ12" s="100"/>
      <c r="FK12" s="100"/>
    </row>
    <row r="13" spans="1:254" ht="180.75" x14ac:dyDescent="0.25">
      <c r="A13" s="81"/>
      <c r="B13" s="81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8" t="s">
        <v>838</v>
      </c>
      <c r="B40" s="7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0" t="s">
        <v>811</v>
      </c>
      <c r="C42" s="61"/>
      <c r="D42" s="61"/>
      <c r="E42" s="62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85" t="s">
        <v>186</v>
      </c>
      <c r="K56" s="85"/>
      <c r="L56" s="85" t="s">
        <v>117</v>
      </c>
      <c r="M56" s="85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6"/>
  <sheetViews>
    <sheetView tabSelected="1" workbookViewId="0">
      <selection activeCell="D35" sqref="D3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84" t="s">
        <v>1402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7"/>
      <c r="V2" s="7"/>
      <c r="W2" s="7"/>
      <c r="X2" s="7"/>
      <c r="Y2" s="7"/>
      <c r="Z2" s="7"/>
      <c r="AA2" s="7"/>
      <c r="AB2" s="7"/>
      <c r="GP2" s="65" t="s">
        <v>1378</v>
      </c>
      <c r="GQ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72" t="s">
        <v>2</v>
      </c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83" t="s">
        <v>88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96" t="s">
        <v>115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8"/>
      <c r="GA4" s="85" t="s">
        <v>138</v>
      </c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</row>
    <row r="5" spans="1:254" ht="13.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56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331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332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159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1" t="s">
        <v>116</v>
      </c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 t="s">
        <v>174</v>
      </c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 t="s">
        <v>174</v>
      </c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 t="s">
        <v>117</v>
      </c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3" t="s">
        <v>139</v>
      </c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</row>
    <row r="6" spans="1:254" ht="15.75" hidden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1"/>
      <c r="B11" s="81"/>
      <c r="C11" s="75" t="s">
        <v>436</v>
      </c>
      <c r="D11" s="75" t="s">
        <v>5</v>
      </c>
      <c r="E11" s="75" t="s">
        <v>6</v>
      </c>
      <c r="F11" s="75" t="s">
        <v>437</v>
      </c>
      <c r="G11" s="75" t="s">
        <v>7</v>
      </c>
      <c r="H11" s="75" t="s">
        <v>8</v>
      </c>
      <c r="I11" s="75" t="s">
        <v>493</v>
      </c>
      <c r="J11" s="75" t="s">
        <v>9</v>
      </c>
      <c r="K11" s="75" t="s">
        <v>10</v>
      </c>
      <c r="L11" s="75" t="s">
        <v>438</v>
      </c>
      <c r="M11" s="75" t="s">
        <v>9</v>
      </c>
      <c r="N11" s="75" t="s">
        <v>10</v>
      </c>
      <c r="O11" s="75" t="s">
        <v>439</v>
      </c>
      <c r="P11" s="75" t="s">
        <v>11</v>
      </c>
      <c r="Q11" s="75" t="s">
        <v>4</v>
      </c>
      <c r="R11" s="75" t="s">
        <v>440</v>
      </c>
      <c r="S11" s="75" t="s">
        <v>6</v>
      </c>
      <c r="T11" s="75" t="s">
        <v>12</v>
      </c>
      <c r="U11" s="75" t="s">
        <v>441</v>
      </c>
      <c r="V11" s="75"/>
      <c r="W11" s="75"/>
      <c r="X11" s="75" t="s">
        <v>442</v>
      </c>
      <c r="Y11" s="75"/>
      <c r="Z11" s="75"/>
      <c r="AA11" s="75" t="s">
        <v>494</v>
      </c>
      <c r="AB11" s="75"/>
      <c r="AC11" s="75"/>
      <c r="AD11" s="75" t="s">
        <v>443</v>
      </c>
      <c r="AE11" s="75"/>
      <c r="AF11" s="75"/>
      <c r="AG11" s="75" t="s">
        <v>444</v>
      </c>
      <c r="AH11" s="75"/>
      <c r="AI11" s="75"/>
      <c r="AJ11" s="75" t="s">
        <v>445</v>
      </c>
      <c r="AK11" s="75"/>
      <c r="AL11" s="75"/>
      <c r="AM11" s="73" t="s">
        <v>446</v>
      </c>
      <c r="AN11" s="73"/>
      <c r="AO11" s="73"/>
      <c r="AP11" s="75" t="s">
        <v>447</v>
      </c>
      <c r="AQ11" s="75"/>
      <c r="AR11" s="75"/>
      <c r="AS11" s="75" t="s">
        <v>448</v>
      </c>
      <c r="AT11" s="75"/>
      <c r="AU11" s="75"/>
      <c r="AV11" s="75" t="s">
        <v>449</v>
      </c>
      <c r="AW11" s="75"/>
      <c r="AX11" s="75"/>
      <c r="AY11" s="75" t="s">
        <v>450</v>
      </c>
      <c r="AZ11" s="75"/>
      <c r="BA11" s="75"/>
      <c r="BB11" s="75" t="s">
        <v>451</v>
      </c>
      <c r="BC11" s="75"/>
      <c r="BD11" s="75"/>
      <c r="BE11" s="73" t="s">
        <v>495</v>
      </c>
      <c r="BF11" s="73"/>
      <c r="BG11" s="73"/>
      <c r="BH11" s="73" t="s">
        <v>452</v>
      </c>
      <c r="BI11" s="73"/>
      <c r="BJ11" s="73"/>
      <c r="BK11" s="75" t="s">
        <v>453</v>
      </c>
      <c r="BL11" s="75"/>
      <c r="BM11" s="75"/>
      <c r="BN11" s="75" t="s">
        <v>454</v>
      </c>
      <c r="BO11" s="75"/>
      <c r="BP11" s="75"/>
      <c r="BQ11" s="73" t="s">
        <v>455</v>
      </c>
      <c r="BR11" s="73"/>
      <c r="BS11" s="73"/>
      <c r="BT11" s="75" t="s">
        <v>456</v>
      </c>
      <c r="BU11" s="75"/>
      <c r="BV11" s="75"/>
      <c r="BW11" s="73" t="s">
        <v>457</v>
      </c>
      <c r="BX11" s="73"/>
      <c r="BY11" s="73"/>
      <c r="BZ11" s="73" t="s">
        <v>458</v>
      </c>
      <c r="CA11" s="73"/>
      <c r="CB11" s="73"/>
      <c r="CC11" s="73" t="s">
        <v>496</v>
      </c>
      <c r="CD11" s="73"/>
      <c r="CE11" s="73"/>
      <c r="CF11" s="73" t="s">
        <v>459</v>
      </c>
      <c r="CG11" s="73"/>
      <c r="CH11" s="73"/>
      <c r="CI11" s="73" t="s">
        <v>460</v>
      </c>
      <c r="CJ11" s="73"/>
      <c r="CK11" s="73"/>
      <c r="CL11" s="73" t="s">
        <v>461</v>
      </c>
      <c r="CM11" s="73"/>
      <c r="CN11" s="73"/>
      <c r="CO11" s="73" t="s">
        <v>462</v>
      </c>
      <c r="CP11" s="73"/>
      <c r="CQ11" s="73"/>
      <c r="CR11" s="73" t="s">
        <v>463</v>
      </c>
      <c r="CS11" s="73"/>
      <c r="CT11" s="73"/>
      <c r="CU11" s="73" t="s">
        <v>497</v>
      </c>
      <c r="CV11" s="73"/>
      <c r="CW11" s="73"/>
      <c r="CX11" s="73" t="s">
        <v>464</v>
      </c>
      <c r="CY11" s="73"/>
      <c r="CZ11" s="73"/>
      <c r="DA11" s="73" t="s">
        <v>465</v>
      </c>
      <c r="DB11" s="73"/>
      <c r="DC11" s="73"/>
      <c r="DD11" s="73" t="s">
        <v>466</v>
      </c>
      <c r="DE11" s="73"/>
      <c r="DF11" s="73"/>
      <c r="DG11" s="73" t="s">
        <v>467</v>
      </c>
      <c r="DH11" s="73"/>
      <c r="DI11" s="73"/>
      <c r="DJ11" s="73" t="s">
        <v>468</v>
      </c>
      <c r="DK11" s="73"/>
      <c r="DL11" s="73"/>
      <c r="DM11" s="73" t="s">
        <v>469</v>
      </c>
      <c r="DN11" s="73"/>
      <c r="DO11" s="73"/>
      <c r="DP11" s="73" t="s">
        <v>470</v>
      </c>
      <c r="DQ11" s="73"/>
      <c r="DR11" s="73"/>
      <c r="DS11" s="73" t="s">
        <v>471</v>
      </c>
      <c r="DT11" s="73"/>
      <c r="DU11" s="73"/>
      <c r="DV11" s="73" t="s">
        <v>472</v>
      </c>
      <c r="DW11" s="73"/>
      <c r="DX11" s="73"/>
      <c r="DY11" s="73" t="s">
        <v>498</v>
      </c>
      <c r="DZ11" s="73"/>
      <c r="EA11" s="73"/>
      <c r="EB11" s="73" t="s">
        <v>473</v>
      </c>
      <c r="EC11" s="73"/>
      <c r="ED11" s="73"/>
      <c r="EE11" s="73" t="s">
        <v>474</v>
      </c>
      <c r="EF11" s="73"/>
      <c r="EG11" s="73"/>
      <c r="EH11" s="73" t="s">
        <v>475</v>
      </c>
      <c r="EI11" s="73"/>
      <c r="EJ11" s="73"/>
      <c r="EK11" s="73" t="s">
        <v>476</v>
      </c>
      <c r="EL11" s="73"/>
      <c r="EM11" s="73"/>
      <c r="EN11" s="73" t="s">
        <v>477</v>
      </c>
      <c r="EO11" s="73"/>
      <c r="EP11" s="73"/>
      <c r="EQ11" s="73" t="s">
        <v>478</v>
      </c>
      <c r="ER11" s="73"/>
      <c r="ES11" s="73"/>
      <c r="ET11" s="73" t="s">
        <v>479</v>
      </c>
      <c r="EU11" s="73"/>
      <c r="EV11" s="73"/>
      <c r="EW11" s="73" t="s">
        <v>480</v>
      </c>
      <c r="EX11" s="73"/>
      <c r="EY11" s="73"/>
      <c r="EZ11" s="73" t="s">
        <v>481</v>
      </c>
      <c r="FA11" s="73"/>
      <c r="FB11" s="73"/>
      <c r="FC11" s="73" t="s">
        <v>499</v>
      </c>
      <c r="FD11" s="73"/>
      <c r="FE11" s="73"/>
      <c r="FF11" s="73" t="s">
        <v>482</v>
      </c>
      <c r="FG11" s="73"/>
      <c r="FH11" s="73"/>
      <c r="FI11" s="73" t="s">
        <v>483</v>
      </c>
      <c r="FJ11" s="73"/>
      <c r="FK11" s="73"/>
      <c r="FL11" s="73" t="s">
        <v>484</v>
      </c>
      <c r="FM11" s="73"/>
      <c r="FN11" s="73"/>
      <c r="FO11" s="73" t="s">
        <v>485</v>
      </c>
      <c r="FP11" s="73"/>
      <c r="FQ11" s="73"/>
      <c r="FR11" s="73" t="s">
        <v>486</v>
      </c>
      <c r="FS11" s="73"/>
      <c r="FT11" s="73"/>
      <c r="FU11" s="73" t="s">
        <v>487</v>
      </c>
      <c r="FV11" s="73"/>
      <c r="FW11" s="73"/>
      <c r="FX11" s="73" t="s">
        <v>500</v>
      </c>
      <c r="FY11" s="73"/>
      <c r="FZ11" s="73"/>
      <c r="GA11" s="73" t="s">
        <v>488</v>
      </c>
      <c r="GB11" s="73"/>
      <c r="GC11" s="73"/>
      <c r="GD11" s="73" t="s">
        <v>489</v>
      </c>
      <c r="GE11" s="73"/>
      <c r="GF11" s="73"/>
      <c r="GG11" s="73" t="s">
        <v>501</v>
      </c>
      <c r="GH11" s="73"/>
      <c r="GI11" s="73"/>
      <c r="GJ11" s="73" t="s">
        <v>490</v>
      </c>
      <c r="GK11" s="73"/>
      <c r="GL11" s="73"/>
      <c r="GM11" s="73" t="s">
        <v>491</v>
      </c>
      <c r="GN11" s="73"/>
      <c r="GO11" s="73"/>
      <c r="GP11" s="73" t="s">
        <v>492</v>
      </c>
      <c r="GQ11" s="73"/>
      <c r="GR11" s="73"/>
    </row>
    <row r="12" spans="1:254" ht="85.5" customHeight="1" x14ac:dyDescent="0.25">
      <c r="A12" s="81"/>
      <c r="B12" s="81"/>
      <c r="C12" s="80" t="s">
        <v>1053</v>
      </c>
      <c r="D12" s="80"/>
      <c r="E12" s="80"/>
      <c r="F12" s="80" t="s">
        <v>1056</v>
      </c>
      <c r="G12" s="80"/>
      <c r="H12" s="80"/>
      <c r="I12" s="80" t="s">
        <v>1059</v>
      </c>
      <c r="J12" s="80"/>
      <c r="K12" s="80"/>
      <c r="L12" s="80" t="s">
        <v>538</v>
      </c>
      <c r="M12" s="80"/>
      <c r="N12" s="80"/>
      <c r="O12" s="80" t="s">
        <v>1062</v>
      </c>
      <c r="P12" s="80"/>
      <c r="Q12" s="80"/>
      <c r="R12" s="80" t="s">
        <v>1065</v>
      </c>
      <c r="S12" s="80"/>
      <c r="T12" s="80"/>
      <c r="U12" s="80" t="s">
        <v>1069</v>
      </c>
      <c r="V12" s="80"/>
      <c r="W12" s="80"/>
      <c r="X12" s="80" t="s">
        <v>539</v>
      </c>
      <c r="Y12" s="80"/>
      <c r="Z12" s="80"/>
      <c r="AA12" s="80" t="s">
        <v>540</v>
      </c>
      <c r="AB12" s="80"/>
      <c r="AC12" s="80"/>
      <c r="AD12" s="80" t="s">
        <v>541</v>
      </c>
      <c r="AE12" s="80"/>
      <c r="AF12" s="80"/>
      <c r="AG12" s="80" t="s">
        <v>1074</v>
      </c>
      <c r="AH12" s="80"/>
      <c r="AI12" s="80"/>
      <c r="AJ12" s="80" t="s">
        <v>542</v>
      </c>
      <c r="AK12" s="80"/>
      <c r="AL12" s="80"/>
      <c r="AM12" s="80" t="s">
        <v>543</v>
      </c>
      <c r="AN12" s="80"/>
      <c r="AO12" s="80"/>
      <c r="AP12" s="80" t="s">
        <v>544</v>
      </c>
      <c r="AQ12" s="80"/>
      <c r="AR12" s="80"/>
      <c r="AS12" s="80" t="s">
        <v>1077</v>
      </c>
      <c r="AT12" s="80"/>
      <c r="AU12" s="80"/>
      <c r="AV12" s="80" t="s">
        <v>1327</v>
      </c>
      <c r="AW12" s="80"/>
      <c r="AX12" s="80"/>
      <c r="AY12" s="80" t="s">
        <v>545</v>
      </c>
      <c r="AZ12" s="80"/>
      <c r="BA12" s="80"/>
      <c r="BB12" s="80" t="s">
        <v>529</v>
      </c>
      <c r="BC12" s="80"/>
      <c r="BD12" s="80"/>
      <c r="BE12" s="80" t="s">
        <v>546</v>
      </c>
      <c r="BF12" s="80"/>
      <c r="BG12" s="80"/>
      <c r="BH12" s="80" t="s">
        <v>1083</v>
      </c>
      <c r="BI12" s="80"/>
      <c r="BJ12" s="80"/>
      <c r="BK12" s="80" t="s">
        <v>547</v>
      </c>
      <c r="BL12" s="80"/>
      <c r="BM12" s="80"/>
      <c r="BN12" s="80" t="s">
        <v>548</v>
      </c>
      <c r="BO12" s="80"/>
      <c r="BP12" s="80"/>
      <c r="BQ12" s="80" t="s">
        <v>549</v>
      </c>
      <c r="BR12" s="80"/>
      <c r="BS12" s="80"/>
      <c r="BT12" s="80" t="s">
        <v>550</v>
      </c>
      <c r="BU12" s="80"/>
      <c r="BV12" s="80"/>
      <c r="BW12" s="80" t="s">
        <v>1090</v>
      </c>
      <c r="BX12" s="80"/>
      <c r="BY12" s="80"/>
      <c r="BZ12" s="80" t="s">
        <v>557</v>
      </c>
      <c r="CA12" s="80"/>
      <c r="CB12" s="80"/>
      <c r="CC12" s="80" t="s">
        <v>1094</v>
      </c>
      <c r="CD12" s="80"/>
      <c r="CE12" s="80"/>
      <c r="CF12" s="80" t="s">
        <v>558</v>
      </c>
      <c r="CG12" s="80"/>
      <c r="CH12" s="80"/>
      <c r="CI12" s="80" t="s">
        <v>559</v>
      </c>
      <c r="CJ12" s="80"/>
      <c r="CK12" s="80"/>
      <c r="CL12" s="80" t="s">
        <v>560</v>
      </c>
      <c r="CM12" s="80"/>
      <c r="CN12" s="80"/>
      <c r="CO12" s="80" t="s">
        <v>602</v>
      </c>
      <c r="CP12" s="80"/>
      <c r="CQ12" s="80"/>
      <c r="CR12" s="80" t="s">
        <v>599</v>
      </c>
      <c r="CS12" s="80"/>
      <c r="CT12" s="80"/>
      <c r="CU12" s="80" t="s">
        <v>603</v>
      </c>
      <c r="CV12" s="80"/>
      <c r="CW12" s="80"/>
      <c r="CX12" s="80" t="s">
        <v>600</v>
      </c>
      <c r="CY12" s="80"/>
      <c r="CZ12" s="80"/>
      <c r="DA12" s="80" t="s">
        <v>601</v>
      </c>
      <c r="DB12" s="80"/>
      <c r="DC12" s="80"/>
      <c r="DD12" s="80" t="s">
        <v>1106</v>
      </c>
      <c r="DE12" s="80"/>
      <c r="DF12" s="80"/>
      <c r="DG12" s="80" t="s">
        <v>1109</v>
      </c>
      <c r="DH12" s="80"/>
      <c r="DI12" s="80"/>
      <c r="DJ12" s="80" t="s">
        <v>604</v>
      </c>
      <c r="DK12" s="80"/>
      <c r="DL12" s="80"/>
      <c r="DM12" s="80" t="s">
        <v>1113</v>
      </c>
      <c r="DN12" s="80"/>
      <c r="DO12" s="80"/>
      <c r="DP12" s="80" t="s">
        <v>605</v>
      </c>
      <c r="DQ12" s="80"/>
      <c r="DR12" s="80"/>
      <c r="DS12" s="80" t="s">
        <v>606</v>
      </c>
      <c r="DT12" s="80"/>
      <c r="DU12" s="80"/>
      <c r="DV12" s="80" t="s">
        <v>1121</v>
      </c>
      <c r="DW12" s="80"/>
      <c r="DX12" s="80"/>
      <c r="DY12" s="80" t="s">
        <v>607</v>
      </c>
      <c r="DZ12" s="80"/>
      <c r="EA12" s="80"/>
      <c r="EB12" s="80" t="s">
        <v>608</v>
      </c>
      <c r="EC12" s="80"/>
      <c r="ED12" s="80"/>
      <c r="EE12" s="80" t="s">
        <v>609</v>
      </c>
      <c r="EF12" s="80"/>
      <c r="EG12" s="80"/>
      <c r="EH12" s="80" t="s">
        <v>610</v>
      </c>
      <c r="EI12" s="80"/>
      <c r="EJ12" s="80"/>
      <c r="EK12" s="100" t="s">
        <v>611</v>
      </c>
      <c r="EL12" s="100"/>
      <c r="EM12" s="100"/>
      <c r="EN12" s="80" t="s">
        <v>1132</v>
      </c>
      <c r="EO12" s="80"/>
      <c r="EP12" s="80"/>
      <c r="EQ12" s="80" t="s">
        <v>612</v>
      </c>
      <c r="ER12" s="80"/>
      <c r="ES12" s="80"/>
      <c r="ET12" s="80" t="s">
        <v>613</v>
      </c>
      <c r="EU12" s="80"/>
      <c r="EV12" s="80"/>
      <c r="EW12" s="80" t="s">
        <v>1138</v>
      </c>
      <c r="EX12" s="80"/>
      <c r="EY12" s="80"/>
      <c r="EZ12" s="80" t="s">
        <v>615</v>
      </c>
      <c r="FA12" s="80"/>
      <c r="FB12" s="80"/>
      <c r="FC12" s="80" t="s">
        <v>616</v>
      </c>
      <c r="FD12" s="80"/>
      <c r="FE12" s="80"/>
      <c r="FF12" s="80" t="s">
        <v>614</v>
      </c>
      <c r="FG12" s="80"/>
      <c r="FH12" s="80"/>
      <c r="FI12" s="80" t="s">
        <v>1143</v>
      </c>
      <c r="FJ12" s="80"/>
      <c r="FK12" s="80"/>
      <c r="FL12" s="80" t="s">
        <v>617</v>
      </c>
      <c r="FM12" s="80"/>
      <c r="FN12" s="80"/>
      <c r="FO12" s="80" t="s">
        <v>1147</v>
      </c>
      <c r="FP12" s="80"/>
      <c r="FQ12" s="80"/>
      <c r="FR12" s="80" t="s">
        <v>619</v>
      </c>
      <c r="FS12" s="80"/>
      <c r="FT12" s="80"/>
      <c r="FU12" s="100" t="s">
        <v>1330</v>
      </c>
      <c r="FV12" s="100"/>
      <c r="FW12" s="100"/>
      <c r="FX12" s="80" t="s">
        <v>1331</v>
      </c>
      <c r="FY12" s="80"/>
      <c r="FZ12" s="80"/>
      <c r="GA12" s="80" t="s">
        <v>623</v>
      </c>
      <c r="GB12" s="80"/>
      <c r="GC12" s="80"/>
      <c r="GD12" s="80" t="s">
        <v>1153</v>
      </c>
      <c r="GE12" s="80"/>
      <c r="GF12" s="80"/>
      <c r="GG12" s="80" t="s">
        <v>626</v>
      </c>
      <c r="GH12" s="80"/>
      <c r="GI12" s="80"/>
      <c r="GJ12" s="80" t="s">
        <v>1159</v>
      </c>
      <c r="GK12" s="80"/>
      <c r="GL12" s="80"/>
      <c r="GM12" s="80" t="s">
        <v>1163</v>
      </c>
      <c r="GN12" s="80"/>
      <c r="GO12" s="80"/>
      <c r="GP12" s="80" t="s">
        <v>1332</v>
      </c>
      <c r="GQ12" s="80"/>
      <c r="GR12" s="80"/>
    </row>
    <row r="13" spans="1:254" ht="93.75" customHeight="1" x14ac:dyDescent="0.25">
      <c r="A13" s="81"/>
      <c r="B13" s="81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 t="s">
        <v>1384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1385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1386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1387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1388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1389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1390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">
        <v>1391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</row>
    <row r="22" spans="1:254" x14ac:dyDescent="0.25">
      <c r="A22" s="3">
        <v>9</v>
      </c>
      <c r="B22" s="4" t="s">
        <v>1392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 t="s">
        <v>1393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</row>
    <row r="24" spans="1:254" ht="15.75" x14ac:dyDescent="0.25">
      <c r="A24" s="3">
        <v>11</v>
      </c>
      <c r="B24" s="4" t="s">
        <v>1394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">
        <v>1395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">
        <v>1396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 t="s">
        <v>1397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 t="s">
        <v>1398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 t="s">
        <v>1399</v>
      </c>
      <c r="C29" s="4">
        <v>1</v>
      </c>
      <c r="D29" s="4" t="s">
        <v>1400</v>
      </c>
      <c r="E29" s="4"/>
      <c r="F29" s="4">
        <v>1</v>
      </c>
      <c r="G29" s="4"/>
      <c r="H29" s="4"/>
      <c r="I29" s="4">
        <v>1</v>
      </c>
      <c r="J29" s="4" t="s">
        <v>1400</v>
      </c>
      <c r="K29" s="4"/>
      <c r="L29" s="4">
        <v>1</v>
      </c>
      <c r="M29" s="4" t="s">
        <v>1400</v>
      </c>
      <c r="N29" s="4"/>
      <c r="O29" s="4">
        <v>1</v>
      </c>
      <c r="P29" s="4" t="s">
        <v>1400</v>
      </c>
      <c r="Q29" s="4"/>
      <c r="R29" s="4">
        <v>1</v>
      </c>
      <c r="S29" s="4" t="s">
        <v>1400</v>
      </c>
      <c r="T29" s="4"/>
      <c r="U29" s="4">
        <v>1</v>
      </c>
      <c r="V29" s="4" t="s">
        <v>1400</v>
      </c>
      <c r="W29" s="4"/>
      <c r="X29" s="4">
        <v>1</v>
      </c>
      <c r="Y29" s="4" t="s">
        <v>1400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/>
      <c r="CG29" s="4">
        <v>1</v>
      </c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 t="s">
        <v>1401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x14ac:dyDescent="0.25">
      <c r="A31" s="76" t="s">
        <v>278</v>
      </c>
      <c r="B31" s="77"/>
      <c r="C31" s="3">
        <f t="shared" ref="C31:AH31" si="0">SUM(C14:C30)</f>
        <v>15</v>
      </c>
      <c r="D31" s="3">
        <f t="shared" si="0"/>
        <v>2</v>
      </c>
      <c r="E31" s="3">
        <f t="shared" si="0"/>
        <v>0</v>
      </c>
      <c r="F31" s="3">
        <f t="shared" si="0"/>
        <v>15</v>
      </c>
      <c r="G31" s="3">
        <f t="shared" si="0"/>
        <v>2</v>
      </c>
      <c r="H31" s="3">
        <f t="shared" si="0"/>
        <v>0</v>
      </c>
      <c r="I31" s="3">
        <f t="shared" si="0"/>
        <v>15</v>
      </c>
      <c r="J31" s="3">
        <f t="shared" si="0"/>
        <v>2</v>
      </c>
      <c r="K31" s="3">
        <f t="shared" si="0"/>
        <v>0</v>
      </c>
      <c r="L31" s="3">
        <f t="shared" si="0"/>
        <v>15</v>
      </c>
      <c r="M31" s="3">
        <f t="shared" si="0"/>
        <v>2</v>
      </c>
      <c r="N31" s="3">
        <f t="shared" si="0"/>
        <v>0</v>
      </c>
      <c r="O31" s="3">
        <f t="shared" si="0"/>
        <v>15</v>
      </c>
      <c r="P31" s="3">
        <f t="shared" si="0"/>
        <v>2</v>
      </c>
      <c r="Q31" s="3">
        <f t="shared" si="0"/>
        <v>0</v>
      </c>
      <c r="R31" s="3">
        <f t="shared" si="0"/>
        <v>15</v>
      </c>
      <c r="S31" s="3">
        <f t="shared" si="0"/>
        <v>2</v>
      </c>
      <c r="T31" s="3">
        <f t="shared" si="0"/>
        <v>0</v>
      </c>
      <c r="U31" s="3">
        <f t="shared" si="0"/>
        <v>15</v>
      </c>
      <c r="V31" s="3">
        <f t="shared" si="0"/>
        <v>2</v>
      </c>
      <c r="W31" s="3">
        <f t="shared" si="0"/>
        <v>0</v>
      </c>
      <c r="X31" s="3">
        <f t="shared" si="0"/>
        <v>15</v>
      </c>
      <c r="Y31" s="3">
        <f t="shared" si="0"/>
        <v>2</v>
      </c>
      <c r="Z31" s="3">
        <f t="shared" si="0"/>
        <v>0</v>
      </c>
      <c r="AA31" s="3">
        <f t="shared" si="0"/>
        <v>15</v>
      </c>
      <c r="AB31" s="3">
        <f t="shared" si="0"/>
        <v>2</v>
      </c>
      <c r="AC31" s="3">
        <f t="shared" si="0"/>
        <v>0</v>
      </c>
      <c r="AD31" s="3">
        <f t="shared" si="0"/>
        <v>15</v>
      </c>
      <c r="AE31" s="3">
        <f t="shared" si="0"/>
        <v>2</v>
      </c>
      <c r="AF31" s="3">
        <f t="shared" si="0"/>
        <v>0</v>
      </c>
      <c r="AG31" s="3">
        <f t="shared" si="0"/>
        <v>15</v>
      </c>
      <c r="AH31" s="3">
        <f t="shared" si="0"/>
        <v>2</v>
      </c>
      <c r="AI31" s="3">
        <f t="shared" ref="AI31:BN31" si="1">SUM(AI14:AI30)</f>
        <v>0</v>
      </c>
      <c r="AJ31" s="3">
        <f t="shared" si="1"/>
        <v>15</v>
      </c>
      <c r="AK31" s="3">
        <f t="shared" si="1"/>
        <v>2</v>
      </c>
      <c r="AL31" s="3">
        <f t="shared" si="1"/>
        <v>0</v>
      </c>
      <c r="AM31" s="3">
        <f t="shared" si="1"/>
        <v>15</v>
      </c>
      <c r="AN31" s="3">
        <f t="shared" si="1"/>
        <v>2</v>
      </c>
      <c r="AO31" s="3">
        <f t="shared" si="1"/>
        <v>0</v>
      </c>
      <c r="AP31" s="3">
        <f t="shared" si="1"/>
        <v>15</v>
      </c>
      <c r="AQ31" s="3">
        <f t="shared" si="1"/>
        <v>2</v>
      </c>
      <c r="AR31" s="3">
        <f t="shared" si="1"/>
        <v>0</v>
      </c>
      <c r="AS31" s="3">
        <f t="shared" si="1"/>
        <v>15</v>
      </c>
      <c r="AT31" s="3">
        <f t="shared" si="1"/>
        <v>2</v>
      </c>
      <c r="AU31" s="3">
        <f t="shared" si="1"/>
        <v>0</v>
      </c>
      <c r="AV31" s="3">
        <f t="shared" si="1"/>
        <v>15</v>
      </c>
      <c r="AW31" s="3">
        <f t="shared" si="1"/>
        <v>2</v>
      </c>
      <c r="AX31" s="3">
        <f t="shared" si="1"/>
        <v>0</v>
      </c>
      <c r="AY31" s="3">
        <f t="shared" si="1"/>
        <v>15</v>
      </c>
      <c r="AZ31" s="3">
        <f t="shared" si="1"/>
        <v>2</v>
      </c>
      <c r="BA31" s="3">
        <f t="shared" si="1"/>
        <v>0</v>
      </c>
      <c r="BB31" s="3">
        <f t="shared" si="1"/>
        <v>15</v>
      </c>
      <c r="BC31" s="3">
        <f t="shared" si="1"/>
        <v>2</v>
      </c>
      <c r="BD31" s="3">
        <f t="shared" si="1"/>
        <v>0</v>
      </c>
      <c r="BE31" s="3">
        <f t="shared" si="1"/>
        <v>15</v>
      </c>
      <c r="BF31" s="3">
        <f t="shared" si="1"/>
        <v>2</v>
      </c>
      <c r="BG31" s="3">
        <f t="shared" si="1"/>
        <v>0</v>
      </c>
      <c r="BH31" s="3">
        <f t="shared" si="1"/>
        <v>15</v>
      </c>
      <c r="BI31" s="3">
        <f t="shared" si="1"/>
        <v>2</v>
      </c>
      <c r="BJ31" s="3">
        <f t="shared" si="1"/>
        <v>0</v>
      </c>
      <c r="BK31" s="3">
        <f t="shared" si="1"/>
        <v>15</v>
      </c>
      <c r="BL31" s="3">
        <f t="shared" si="1"/>
        <v>2</v>
      </c>
      <c r="BM31" s="3">
        <f t="shared" si="1"/>
        <v>0</v>
      </c>
      <c r="BN31" s="3">
        <f t="shared" si="1"/>
        <v>15</v>
      </c>
      <c r="BO31" s="3">
        <f t="shared" ref="BO31:CT31" si="2">SUM(BO14:BO30)</f>
        <v>2</v>
      </c>
      <c r="BP31" s="3">
        <f t="shared" si="2"/>
        <v>0</v>
      </c>
      <c r="BQ31" s="3">
        <f t="shared" si="2"/>
        <v>15</v>
      </c>
      <c r="BR31" s="3">
        <f t="shared" si="2"/>
        <v>2</v>
      </c>
      <c r="BS31" s="3">
        <f t="shared" si="2"/>
        <v>0</v>
      </c>
      <c r="BT31" s="3">
        <f t="shared" si="2"/>
        <v>15</v>
      </c>
      <c r="BU31" s="3">
        <f t="shared" si="2"/>
        <v>2</v>
      </c>
      <c r="BV31" s="3">
        <f t="shared" si="2"/>
        <v>0</v>
      </c>
      <c r="BW31" s="3">
        <f t="shared" si="2"/>
        <v>15</v>
      </c>
      <c r="BX31" s="3">
        <f t="shared" si="2"/>
        <v>2</v>
      </c>
      <c r="BY31" s="3">
        <f t="shared" si="2"/>
        <v>0</v>
      </c>
      <c r="BZ31" s="3">
        <f t="shared" si="2"/>
        <v>15</v>
      </c>
      <c r="CA31" s="3">
        <f t="shared" si="2"/>
        <v>2</v>
      </c>
      <c r="CB31" s="3">
        <f t="shared" si="2"/>
        <v>0</v>
      </c>
      <c r="CC31" s="3">
        <f t="shared" si="2"/>
        <v>15</v>
      </c>
      <c r="CD31" s="3">
        <f t="shared" si="2"/>
        <v>2</v>
      </c>
      <c r="CE31" s="3">
        <f t="shared" si="2"/>
        <v>0</v>
      </c>
      <c r="CF31" s="3">
        <f t="shared" si="2"/>
        <v>15</v>
      </c>
      <c r="CG31" s="3">
        <f t="shared" si="2"/>
        <v>2</v>
      </c>
      <c r="CH31" s="3">
        <f t="shared" si="2"/>
        <v>0</v>
      </c>
      <c r="CI31" s="3">
        <f t="shared" si="2"/>
        <v>15</v>
      </c>
      <c r="CJ31" s="3">
        <f t="shared" si="2"/>
        <v>2</v>
      </c>
      <c r="CK31" s="3">
        <f t="shared" si="2"/>
        <v>0</v>
      </c>
      <c r="CL31" s="3">
        <f t="shared" si="2"/>
        <v>15</v>
      </c>
      <c r="CM31" s="3">
        <f t="shared" si="2"/>
        <v>2</v>
      </c>
      <c r="CN31" s="3">
        <f t="shared" si="2"/>
        <v>0</v>
      </c>
      <c r="CO31" s="3">
        <f t="shared" si="2"/>
        <v>15</v>
      </c>
      <c r="CP31" s="3">
        <f t="shared" si="2"/>
        <v>2</v>
      </c>
      <c r="CQ31" s="3">
        <f t="shared" si="2"/>
        <v>0</v>
      </c>
      <c r="CR31" s="3">
        <f t="shared" si="2"/>
        <v>15</v>
      </c>
      <c r="CS31" s="3">
        <f t="shared" si="2"/>
        <v>2</v>
      </c>
      <c r="CT31" s="3">
        <f t="shared" si="2"/>
        <v>0</v>
      </c>
      <c r="CU31" s="3">
        <f t="shared" ref="CU31:DZ31" si="3">SUM(CU14:CU30)</f>
        <v>15</v>
      </c>
      <c r="CV31" s="3">
        <f t="shared" si="3"/>
        <v>2</v>
      </c>
      <c r="CW31" s="3">
        <f t="shared" si="3"/>
        <v>0</v>
      </c>
      <c r="CX31" s="3">
        <f t="shared" si="3"/>
        <v>15</v>
      </c>
      <c r="CY31" s="3">
        <f t="shared" si="3"/>
        <v>2</v>
      </c>
      <c r="CZ31" s="3">
        <f t="shared" si="3"/>
        <v>0</v>
      </c>
      <c r="DA31" s="3">
        <f t="shared" si="3"/>
        <v>15</v>
      </c>
      <c r="DB31" s="3">
        <f t="shared" si="3"/>
        <v>2</v>
      </c>
      <c r="DC31" s="3">
        <f t="shared" si="3"/>
        <v>0</v>
      </c>
      <c r="DD31" s="3">
        <f t="shared" si="3"/>
        <v>15</v>
      </c>
      <c r="DE31" s="3">
        <f t="shared" si="3"/>
        <v>2</v>
      </c>
      <c r="DF31" s="3">
        <f t="shared" si="3"/>
        <v>0</v>
      </c>
      <c r="DG31" s="3">
        <f t="shared" si="3"/>
        <v>15</v>
      </c>
      <c r="DH31" s="3">
        <f t="shared" si="3"/>
        <v>2</v>
      </c>
      <c r="DI31" s="3">
        <f t="shared" si="3"/>
        <v>0</v>
      </c>
      <c r="DJ31" s="3">
        <f t="shared" si="3"/>
        <v>15</v>
      </c>
      <c r="DK31" s="3">
        <f t="shared" si="3"/>
        <v>2</v>
      </c>
      <c r="DL31" s="3">
        <f t="shared" si="3"/>
        <v>0</v>
      </c>
      <c r="DM31" s="3">
        <f t="shared" si="3"/>
        <v>15</v>
      </c>
      <c r="DN31" s="3">
        <f t="shared" si="3"/>
        <v>2</v>
      </c>
      <c r="DO31" s="3">
        <f t="shared" si="3"/>
        <v>0</v>
      </c>
      <c r="DP31" s="3">
        <f t="shared" si="3"/>
        <v>15</v>
      </c>
      <c r="DQ31" s="3">
        <f t="shared" si="3"/>
        <v>2</v>
      </c>
      <c r="DR31" s="3">
        <f t="shared" si="3"/>
        <v>0</v>
      </c>
      <c r="DS31" s="3">
        <f t="shared" si="3"/>
        <v>15</v>
      </c>
      <c r="DT31" s="3">
        <f t="shared" si="3"/>
        <v>2</v>
      </c>
      <c r="DU31" s="3">
        <f t="shared" si="3"/>
        <v>0</v>
      </c>
      <c r="DV31" s="3">
        <f t="shared" si="3"/>
        <v>15</v>
      </c>
      <c r="DW31" s="3">
        <f t="shared" si="3"/>
        <v>2</v>
      </c>
      <c r="DX31" s="3">
        <f t="shared" si="3"/>
        <v>0</v>
      </c>
      <c r="DY31" s="3">
        <f t="shared" si="3"/>
        <v>15</v>
      </c>
      <c r="DZ31" s="3">
        <f t="shared" si="3"/>
        <v>2</v>
      </c>
      <c r="EA31" s="3">
        <f t="shared" ref="EA31:FF31" si="4">SUM(EA14:EA30)</f>
        <v>0</v>
      </c>
      <c r="EB31" s="3">
        <f t="shared" si="4"/>
        <v>15</v>
      </c>
      <c r="EC31" s="3">
        <f t="shared" si="4"/>
        <v>2</v>
      </c>
      <c r="ED31" s="3">
        <f t="shared" si="4"/>
        <v>0</v>
      </c>
      <c r="EE31" s="3">
        <f t="shared" si="4"/>
        <v>15</v>
      </c>
      <c r="EF31" s="3">
        <f t="shared" si="4"/>
        <v>2</v>
      </c>
      <c r="EG31" s="3">
        <f t="shared" si="4"/>
        <v>0</v>
      </c>
      <c r="EH31" s="3">
        <f t="shared" si="4"/>
        <v>15</v>
      </c>
      <c r="EI31" s="3">
        <f t="shared" si="4"/>
        <v>2</v>
      </c>
      <c r="EJ31" s="3">
        <f t="shared" si="4"/>
        <v>0</v>
      </c>
      <c r="EK31" s="3">
        <f t="shared" si="4"/>
        <v>15</v>
      </c>
      <c r="EL31" s="3">
        <f t="shared" si="4"/>
        <v>2</v>
      </c>
      <c r="EM31" s="3">
        <f t="shared" si="4"/>
        <v>0</v>
      </c>
      <c r="EN31" s="3">
        <f t="shared" si="4"/>
        <v>15</v>
      </c>
      <c r="EO31" s="3">
        <f t="shared" si="4"/>
        <v>2</v>
      </c>
      <c r="EP31" s="3">
        <f t="shared" si="4"/>
        <v>0</v>
      </c>
      <c r="EQ31" s="3">
        <f t="shared" si="4"/>
        <v>15</v>
      </c>
      <c r="ER31" s="3">
        <f t="shared" si="4"/>
        <v>2</v>
      </c>
      <c r="ES31" s="3">
        <f t="shared" si="4"/>
        <v>0</v>
      </c>
      <c r="ET31" s="3">
        <f t="shared" si="4"/>
        <v>15</v>
      </c>
      <c r="EU31" s="3">
        <f t="shared" si="4"/>
        <v>2</v>
      </c>
      <c r="EV31" s="3">
        <f t="shared" si="4"/>
        <v>0</v>
      </c>
      <c r="EW31" s="3">
        <f t="shared" si="4"/>
        <v>15</v>
      </c>
      <c r="EX31" s="3">
        <f t="shared" si="4"/>
        <v>2</v>
      </c>
      <c r="EY31" s="3">
        <f t="shared" si="4"/>
        <v>0</v>
      </c>
      <c r="EZ31" s="3">
        <f t="shared" si="4"/>
        <v>15</v>
      </c>
      <c r="FA31" s="3">
        <f t="shared" si="4"/>
        <v>2</v>
      </c>
      <c r="FB31" s="3">
        <f t="shared" si="4"/>
        <v>0</v>
      </c>
      <c r="FC31" s="3">
        <f t="shared" si="4"/>
        <v>15</v>
      </c>
      <c r="FD31" s="3">
        <f t="shared" si="4"/>
        <v>2</v>
      </c>
      <c r="FE31" s="3">
        <f t="shared" si="4"/>
        <v>0</v>
      </c>
      <c r="FF31" s="3">
        <f t="shared" si="4"/>
        <v>15</v>
      </c>
      <c r="FG31" s="3">
        <f t="shared" ref="FG31:GL31" si="5">SUM(FG14:FG30)</f>
        <v>2</v>
      </c>
      <c r="FH31" s="3">
        <f t="shared" si="5"/>
        <v>0</v>
      </c>
      <c r="FI31" s="3">
        <f t="shared" si="5"/>
        <v>15</v>
      </c>
      <c r="FJ31" s="3">
        <f t="shared" si="5"/>
        <v>2</v>
      </c>
      <c r="FK31" s="3">
        <f t="shared" si="5"/>
        <v>0</v>
      </c>
      <c r="FL31" s="3">
        <f t="shared" si="5"/>
        <v>15</v>
      </c>
      <c r="FM31" s="3">
        <f t="shared" si="5"/>
        <v>2</v>
      </c>
      <c r="FN31" s="3">
        <f t="shared" si="5"/>
        <v>0</v>
      </c>
      <c r="FO31" s="3">
        <f t="shared" si="5"/>
        <v>15</v>
      </c>
      <c r="FP31" s="3">
        <f t="shared" si="5"/>
        <v>2</v>
      </c>
      <c r="FQ31" s="3">
        <f t="shared" si="5"/>
        <v>0</v>
      </c>
      <c r="FR31" s="3">
        <f t="shared" si="5"/>
        <v>15</v>
      </c>
      <c r="FS31" s="3">
        <f t="shared" si="5"/>
        <v>2</v>
      </c>
      <c r="FT31" s="3">
        <f t="shared" si="5"/>
        <v>0</v>
      </c>
      <c r="FU31" s="3">
        <f t="shared" si="5"/>
        <v>15</v>
      </c>
      <c r="FV31" s="3">
        <f t="shared" si="5"/>
        <v>2</v>
      </c>
      <c r="FW31" s="3">
        <f t="shared" si="5"/>
        <v>0</v>
      </c>
      <c r="FX31" s="3">
        <f t="shared" si="5"/>
        <v>15</v>
      </c>
      <c r="FY31" s="3">
        <f t="shared" si="5"/>
        <v>2</v>
      </c>
      <c r="FZ31" s="3">
        <f t="shared" si="5"/>
        <v>0</v>
      </c>
      <c r="GA31" s="3">
        <f t="shared" si="5"/>
        <v>15</v>
      </c>
      <c r="GB31" s="3">
        <f t="shared" si="5"/>
        <v>2</v>
      </c>
      <c r="GC31" s="3">
        <f t="shared" si="5"/>
        <v>0</v>
      </c>
      <c r="GD31" s="3">
        <f t="shared" si="5"/>
        <v>15</v>
      </c>
      <c r="GE31" s="3">
        <f t="shared" si="5"/>
        <v>2</v>
      </c>
      <c r="GF31" s="3">
        <f t="shared" si="5"/>
        <v>0</v>
      </c>
      <c r="GG31" s="3">
        <f t="shared" si="5"/>
        <v>15</v>
      </c>
      <c r="GH31" s="3">
        <f t="shared" si="5"/>
        <v>2</v>
      </c>
      <c r="GI31" s="3">
        <f t="shared" si="5"/>
        <v>0</v>
      </c>
      <c r="GJ31" s="3">
        <f t="shared" si="5"/>
        <v>15</v>
      </c>
      <c r="GK31" s="3">
        <f t="shared" si="5"/>
        <v>2</v>
      </c>
      <c r="GL31" s="3">
        <f t="shared" si="5"/>
        <v>0</v>
      </c>
      <c r="GM31" s="3">
        <f t="shared" ref="GM31:HR31" si="6">SUM(GM14:GM30)</f>
        <v>15</v>
      </c>
      <c r="GN31" s="3">
        <f t="shared" si="6"/>
        <v>2</v>
      </c>
      <c r="GO31" s="3">
        <f t="shared" si="6"/>
        <v>0</v>
      </c>
      <c r="GP31" s="3">
        <f t="shared" si="6"/>
        <v>15</v>
      </c>
      <c r="GQ31" s="3">
        <f t="shared" si="6"/>
        <v>2</v>
      </c>
      <c r="GR31" s="3">
        <f t="shared" si="6"/>
        <v>0</v>
      </c>
    </row>
    <row r="32" spans="1:254" ht="37.5" customHeight="1" x14ac:dyDescent="0.25">
      <c r="A32" s="78" t="s">
        <v>841</v>
      </c>
      <c r="B32" s="79"/>
      <c r="C32" s="10">
        <f>C31/17%</f>
        <v>88.235294117647058</v>
      </c>
      <c r="D32" s="10">
        <f>D31/17%</f>
        <v>11.76470588235294</v>
      </c>
      <c r="E32" s="10">
        <f t="shared" ref="E32:T32" si="7">E31/25%</f>
        <v>0</v>
      </c>
      <c r="F32" s="10">
        <f>F31/17%</f>
        <v>88.235294117647058</v>
      </c>
      <c r="G32" s="10">
        <f>G31/17%</f>
        <v>11.76470588235294</v>
      </c>
      <c r="H32" s="10">
        <f t="shared" si="7"/>
        <v>0</v>
      </c>
      <c r="I32" s="10">
        <f>I31/17%</f>
        <v>88.235294117647058</v>
      </c>
      <c r="J32" s="10">
        <f>J31/17%</f>
        <v>11.76470588235294</v>
      </c>
      <c r="K32" s="10">
        <f t="shared" si="7"/>
        <v>0</v>
      </c>
      <c r="L32" s="10">
        <f>L31/17%</f>
        <v>88.235294117647058</v>
      </c>
      <c r="M32" s="10">
        <f>M31/17%</f>
        <v>11.76470588235294</v>
      </c>
      <c r="N32" s="10">
        <f t="shared" si="7"/>
        <v>0</v>
      </c>
      <c r="O32" s="10">
        <f>O31/17%</f>
        <v>88.235294117647058</v>
      </c>
      <c r="P32" s="10">
        <f>P31/17%</f>
        <v>11.76470588235294</v>
      </c>
      <c r="Q32" s="10">
        <f t="shared" si="7"/>
        <v>0</v>
      </c>
      <c r="R32" s="10">
        <f>R31/17%</f>
        <v>88.235294117647058</v>
      </c>
      <c r="S32" s="10">
        <f>S31/17%</f>
        <v>11.76470588235294</v>
      </c>
      <c r="T32" s="10">
        <f t="shared" si="7"/>
        <v>0</v>
      </c>
      <c r="U32" s="10">
        <f>U31/17%</f>
        <v>88.235294117647058</v>
      </c>
      <c r="V32" s="10">
        <f>V31/17%</f>
        <v>11.76470588235294</v>
      </c>
      <c r="W32" s="10">
        <f t="shared" ref="W32:BV32" si="8">W31/25%</f>
        <v>0</v>
      </c>
      <c r="X32" s="10">
        <f t="shared" ref="X32:AH32" si="9">X31/17%</f>
        <v>88.235294117647058</v>
      </c>
      <c r="Y32" s="10">
        <f t="shared" si="9"/>
        <v>11.76470588235294</v>
      </c>
      <c r="Z32" s="10">
        <f t="shared" si="9"/>
        <v>0</v>
      </c>
      <c r="AA32" s="10">
        <f t="shared" si="9"/>
        <v>88.235294117647058</v>
      </c>
      <c r="AB32" s="10">
        <f t="shared" si="9"/>
        <v>11.76470588235294</v>
      </c>
      <c r="AC32" s="10">
        <f t="shared" si="9"/>
        <v>0</v>
      </c>
      <c r="AD32" s="10">
        <f t="shared" si="9"/>
        <v>88.235294117647058</v>
      </c>
      <c r="AE32" s="10">
        <f t="shared" si="9"/>
        <v>11.76470588235294</v>
      </c>
      <c r="AF32" s="10">
        <f t="shared" si="9"/>
        <v>0</v>
      </c>
      <c r="AG32" s="10">
        <f t="shared" si="9"/>
        <v>88.235294117647058</v>
      </c>
      <c r="AH32" s="10">
        <f t="shared" si="9"/>
        <v>11.76470588235294</v>
      </c>
      <c r="AI32" s="10">
        <f t="shared" si="8"/>
        <v>0</v>
      </c>
      <c r="AJ32" s="10">
        <f>AJ31/17%</f>
        <v>88.235294117647058</v>
      </c>
      <c r="AK32" s="10">
        <f>AK31/17%</f>
        <v>11.76470588235294</v>
      </c>
      <c r="AL32" s="10">
        <f t="shared" si="8"/>
        <v>0</v>
      </c>
      <c r="AM32" s="10">
        <f>AM31/17%</f>
        <v>88.235294117647058</v>
      </c>
      <c r="AN32" s="10">
        <f>AN31/17%</f>
        <v>11.76470588235294</v>
      </c>
      <c r="AO32" s="10">
        <f t="shared" si="8"/>
        <v>0</v>
      </c>
      <c r="AP32" s="10">
        <f>AP31/17%</f>
        <v>88.235294117647058</v>
      </c>
      <c r="AQ32" s="10">
        <f>AQ31/17%</f>
        <v>11.76470588235294</v>
      </c>
      <c r="AR32" s="10">
        <f t="shared" si="8"/>
        <v>0</v>
      </c>
      <c r="AS32" s="10">
        <f>AS31/17%</f>
        <v>88.235294117647058</v>
      </c>
      <c r="AT32" s="10">
        <f>AT31/17%</f>
        <v>11.76470588235294</v>
      </c>
      <c r="AU32" s="10">
        <f t="shared" si="8"/>
        <v>0</v>
      </c>
      <c r="AV32" s="10">
        <f>AV31/17%</f>
        <v>88.235294117647058</v>
      </c>
      <c r="AW32" s="10">
        <f>AW31/17%</f>
        <v>11.76470588235294</v>
      </c>
      <c r="AX32" s="10">
        <f t="shared" si="8"/>
        <v>0</v>
      </c>
      <c r="AY32" s="10">
        <f>AY31/17%</f>
        <v>88.235294117647058</v>
      </c>
      <c r="AZ32" s="10">
        <f>AZ31/17%</f>
        <v>11.76470588235294</v>
      </c>
      <c r="BA32" s="10">
        <f t="shared" si="8"/>
        <v>0</v>
      </c>
      <c r="BB32" s="10">
        <f>BB31/17%</f>
        <v>88.235294117647058</v>
      </c>
      <c r="BC32" s="10">
        <f>BC31/17%</f>
        <v>11.76470588235294</v>
      </c>
      <c r="BD32" s="10">
        <f t="shared" si="8"/>
        <v>0</v>
      </c>
      <c r="BE32" s="10">
        <f>BE31/17%</f>
        <v>88.235294117647058</v>
      </c>
      <c r="BF32" s="10">
        <f>BF31/17%</f>
        <v>11.76470588235294</v>
      </c>
      <c r="BG32" s="10">
        <f t="shared" si="8"/>
        <v>0</v>
      </c>
      <c r="BH32" s="10">
        <f>BH31/17%</f>
        <v>88.235294117647058</v>
      </c>
      <c r="BI32" s="10">
        <f>BI31/17%</f>
        <v>11.76470588235294</v>
      </c>
      <c r="BJ32" s="10">
        <f t="shared" si="8"/>
        <v>0</v>
      </c>
      <c r="BK32" s="10">
        <f>BK31/17%</f>
        <v>88.235294117647058</v>
      </c>
      <c r="BL32" s="10">
        <f>BL31/17%</f>
        <v>11.76470588235294</v>
      </c>
      <c r="BM32" s="10">
        <f t="shared" si="8"/>
        <v>0</v>
      </c>
      <c r="BN32" s="10">
        <f>BN31/17%</f>
        <v>88.235294117647058</v>
      </c>
      <c r="BO32" s="10">
        <f>BO31/17%</f>
        <v>11.76470588235294</v>
      </c>
      <c r="BP32" s="10">
        <f t="shared" si="8"/>
        <v>0</v>
      </c>
      <c r="BQ32" s="10">
        <f>BQ31/17%</f>
        <v>88.235294117647058</v>
      </c>
      <c r="BR32" s="10">
        <f>BR31/17%</f>
        <v>11.76470588235294</v>
      </c>
      <c r="BS32" s="10">
        <f t="shared" si="8"/>
        <v>0</v>
      </c>
      <c r="BT32" s="10">
        <f>BT31/17%</f>
        <v>88.235294117647058</v>
      </c>
      <c r="BU32" s="10">
        <f>BU31/17%</f>
        <v>11.76470588235294</v>
      </c>
      <c r="BV32" s="10">
        <f t="shared" si="8"/>
        <v>0</v>
      </c>
      <c r="BW32" s="10">
        <f>BW31/17%</f>
        <v>88.235294117647058</v>
      </c>
      <c r="BX32" s="10">
        <f>BX31/17%</f>
        <v>11.76470588235294</v>
      </c>
      <c r="BY32" s="10">
        <f t="shared" ref="BY32" si="10">BY31/25%</f>
        <v>0</v>
      </c>
      <c r="BZ32" s="10">
        <f>BZ31/17%</f>
        <v>88.235294117647058</v>
      </c>
      <c r="CA32" s="10">
        <f>CA31/17%</f>
        <v>11.76470588235294</v>
      </c>
      <c r="CB32" s="10">
        <f t="shared" ref="CB32:DR32" si="11">CB31/25%</f>
        <v>0</v>
      </c>
      <c r="CC32" s="10">
        <f>CC31/17%</f>
        <v>88.235294117647058</v>
      </c>
      <c r="CD32" s="10">
        <f>CD31/17%</f>
        <v>11.76470588235294</v>
      </c>
      <c r="CE32" s="10">
        <f t="shared" si="11"/>
        <v>0</v>
      </c>
      <c r="CF32" s="10">
        <f>CF31/17%</f>
        <v>88.235294117647058</v>
      </c>
      <c r="CG32" s="10">
        <f>CG31/17%</f>
        <v>11.76470588235294</v>
      </c>
      <c r="CH32" s="10">
        <f t="shared" si="11"/>
        <v>0</v>
      </c>
      <c r="CI32" s="10">
        <f>CI31/17%</f>
        <v>88.235294117647058</v>
      </c>
      <c r="CJ32" s="10">
        <f>CJ31/17%</f>
        <v>11.76470588235294</v>
      </c>
      <c r="CK32" s="10">
        <f t="shared" si="11"/>
        <v>0</v>
      </c>
      <c r="CL32" s="10">
        <f>CL31/17%</f>
        <v>88.235294117647058</v>
      </c>
      <c r="CM32" s="10">
        <f>CM31/17%</f>
        <v>11.76470588235294</v>
      </c>
      <c r="CN32" s="10">
        <f t="shared" si="11"/>
        <v>0</v>
      </c>
      <c r="CO32" s="10">
        <f>CO31/17%</f>
        <v>88.235294117647058</v>
      </c>
      <c r="CP32" s="10">
        <f>CP31/17%</f>
        <v>11.76470588235294</v>
      </c>
      <c r="CQ32" s="10">
        <f t="shared" si="11"/>
        <v>0</v>
      </c>
      <c r="CR32" s="10">
        <f>CR31/17%</f>
        <v>88.235294117647058</v>
      </c>
      <c r="CS32" s="10">
        <f>CS31/17%</f>
        <v>11.76470588235294</v>
      </c>
      <c r="CT32" s="10">
        <f t="shared" si="11"/>
        <v>0</v>
      </c>
      <c r="CU32" s="10">
        <f>CU31/17%</f>
        <v>88.235294117647058</v>
      </c>
      <c r="CV32" s="10">
        <f>CV31/17%</f>
        <v>11.76470588235294</v>
      </c>
      <c r="CW32" s="10">
        <f t="shared" si="11"/>
        <v>0</v>
      </c>
      <c r="CX32" s="10">
        <f>CX31/17%</f>
        <v>88.235294117647058</v>
      </c>
      <c r="CY32" s="10">
        <f>CY31/17%</f>
        <v>11.76470588235294</v>
      </c>
      <c r="CZ32" s="10">
        <f t="shared" si="11"/>
        <v>0</v>
      </c>
      <c r="DA32" s="10">
        <f>DA31/17%</f>
        <v>88.235294117647058</v>
      </c>
      <c r="DB32" s="10">
        <f>DB31/17%</f>
        <v>11.76470588235294</v>
      </c>
      <c r="DC32" s="10">
        <f t="shared" si="11"/>
        <v>0</v>
      </c>
      <c r="DD32" s="10">
        <f>DD31/17%</f>
        <v>88.235294117647058</v>
      </c>
      <c r="DE32" s="10">
        <f>DE31/17%</f>
        <v>11.76470588235294</v>
      </c>
      <c r="DF32" s="10">
        <f t="shared" si="11"/>
        <v>0</v>
      </c>
      <c r="DG32" s="10">
        <f>DG31/17%</f>
        <v>88.235294117647058</v>
      </c>
      <c r="DH32" s="10">
        <f>DH31/17%</f>
        <v>11.76470588235294</v>
      </c>
      <c r="DI32" s="10">
        <f t="shared" si="11"/>
        <v>0</v>
      </c>
      <c r="DJ32" s="10">
        <f>DJ31/17%</f>
        <v>88.235294117647058</v>
      </c>
      <c r="DK32" s="10">
        <f>DK31/17%</f>
        <v>11.76470588235294</v>
      </c>
      <c r="DL32" s="10">
        <f t="shared" si="11"/>
        <v>0</v>
      </c>
      <c r="DM32" s="10">
        <f>DM31/17%</f>
        <v>88.235294117647058</v>
      </c>
      <c r="DN32" s="10">
        <f>DN31/17%</f>
        <v>11.76470588235294</v>
      </c>
      <c r="DO32" s="10">
        <f t="shared" si="11"/>
        <v>0</v>
      </c>
      <c r="DP32" s="10">
        <f>DP31/17%</f>
        <v>88.235294117647058</v>
      </c>
      <c r="DQ32" s="10">
        <f>DQ31/17%</f>
        <v>11.76470588235294</v>
      </c>
      <c r="DR32" s="10">
        <f t="shared" si="11"/>
        <v>0</v>
      </c>
      <c r="DS32" s="10">
        <f>DS31/17%</f>
        <v>88.235294117647058</v>
      </c>
      <c r="DT32" s="10">
        <f>DT31/17%</f>
        <v>11.76470588235294</v>
      </c>
      <c r="DU32" s="10">
        <f t="shared" ref="DU32:FZ32" si="12">DU31/25%</f>
        <v>0</v>
      </c>
      <c r="DV32" s="10">
        <f>DV31/17%</f>
        <v>88.235294117647058</v>
      </c>
      <c r="DW32" s="10">
        <f>DW31/17%</f>
        <v>11.76470588235294</v>
      </c>
      <c r="DX32" s="10">
        <f t="shared" si="12"/>
        <v>0</v>
      </c>
      <c r="DY32" s="10">
        <f>DY31/17%</f>
        <v>88.235294117647058</v>
      </c>
      <c r="DZ32" s="10">
        <f>DZ31/17%</f>
        <v>11.76470588235294</v>
      </c>
      <c r="EA32" s="10">
        <f t="shared" si="12"/>
        <v>0</v>
      </c>
      <c r="EB32" s="10">
        <f>EB31/17%</f>
        <v>88.235294117647058</v>
      </c>
      <c r="EC32" s="10">
        <f>EC31/17%</f>
        <v>11.76470588235294</v>
      </c>
      <c r="ED32" s="10">
        <f t="shared" si="12"/>
        <v>0</v>
      </c>
      <c r="EE32" s="10">
        <f>EE31/17%</f>
        <v>88.235294117647058</v>
      </c>
      <c r="EF32" s="10">
        <f>EF31/17%</f>
        <v>11.76470588235294</v>
      </c>
      <c r="EG32" s="10">
        <f t="shared" si="12"/>
        <v>0</v>
      </c>
      <c r="EH32" s="10">
        <f>EH31/17%</f>
        <v>88.235294117647058</v>
      </c>
      <c r="EI32" s="10">
        <f>EI31/17%</f>
        <v>11.76470588235294</v>
      </c>
      <c r="EJ32" s="10">
        <f t="shared" si="12"/>
        <v>0</v>
      </c>
      <c r="EK32" s="10">
        <f>EK31/17%</f>
        <v>88.235294117647058</v>
      </c>
      <c r="EL32" s="10">
        <f>EL31/17%</f>
        <v>11.76470588235294</v>
      </c>
      <c r="EM32" s="10">
        <f t="shared" si="12"/>
        <v>0</v>
      </c>
      <c r="EN32" s="10">
        <f>EN31/17%</f>
        <v>88.235294117647058</v>
      </c>
      <c r="EO32" s="10">
        <f>EO31/17%</f>
        <v>11.76470588235294</v>
      </c>
      <c r="EP32" s="10">
        <f t="shared" si="12"/>
        <v>0</v>
      </c>
      <c r="EQ32" s="10">
        <f>EQ31/17%</f>
        <v>88.235294117647058</v>
      </c>
      <c r="ER32" s="10">
        <f>ER31/17%</f>
        <v>11.76470588235294</v>
      </c>
      <c r="ES32" s="10">
        <f t="shared" si="12"/>
        <v>0</v>
      </c>
      <c r="ET32" s="10">
        <f>ET31/17%</f>
        <v>88.235294117647058</v>
      </c>
      <c r="EU32" s="10">
        <f>EU31/17%</f>
        <v>11.76470588235294</v>
      </c>
      <c r="EV32" s="10">
        <f t="shared" si="12"/>
        <v>0</v>
      </c>
      <c r="EW32" s="10">
        <f>EW31/17%</f>
        <v>88.235294117647058</v>
      </c>
      <c r="EX32" s="10">
        <f>EX31/17%</f>
        <v>11.76470588235294</v>
      </c>
      <c r="EY32" s="10">
        <f t="shared" si="12"/>
        <v>0</v>
      </c>
      <c r="EZ32" s="10">
        <f>EZ31/17%</f>
        <v>88.235294117647058</v>
      </c>
      <c r="FA32" s="10">
        <f>FA31/17%</f>
        <v>11.76470588235294</v>
      </c>
      <c r="FB32" s="10">
        <f t="shared" si="12"/>
        <v>0</v>
      </c>
      <c r="FC32" s="10">
        <f>FC31/17%</f>
        <v>88.235294117647058</v>
      </c>
      <c r="FD32" s="10">
        <f>FD31/17%</f>
        <v>11.76470588235294</v>
      </c>
      <c r="FE32" s="10">
        <f t="shared" si="12"/>
        <v>0</v>
      </c>
      <c r="FF32" s="10">
        <f>FF31/17%</f>
        <v>88.235294117647058</v>
      </c>
      <c r="FG32" s="10">
        <f>FG31/17%</f>
        <v>11.76470588235294</v>
      </c>
      <c r="FH32" s="10">
        <f t="shared" si="12"/>
        <v>0</v>
      </c>
      <c r="FI32" s="10">
        <f>FI31/17%</f>
        <v>88.235294117647058</v>
      </c>
      <c r="FJ32" s="10">
        <f>FJ31/17%</f>
        <v>11.76470588235294</v>
      </c>
      <c r="FK32" s="10">
        <f t="shared" si="12"/>
        <v>0</v>
      </c>
      <c r="FL32" s="10">
        <f>FL31/17%</f>
        <v>88.235294117647058</v>
      </c>
      <c r="FM32" s="10">
        <f>FM31/17%</f>
        <v>11.76470588235294</v>
      </c>
      <c r="FN32" s="10">
        <f t="shared" si="12"/>
        <v>0</v>
      </c>
      <c r="FO32" s="10">
        <f>FO31/17%</f>
        <v>88.235294117647058</v>
      </c>
      <c r="FP32" s="10">
        <f>FP31/17%</f>
        <v>11.76470588235294</v>
      </c>
      <c r="FQ32" s="10">
        <f t="shared" si="12"/>
        <v>0</v>
      </c>
      <c r="FR32" s="10">
        <f>FR31/17%</f>
        <v>88.235294117647058</v>
      </c>
      <c r="FS32" s="10">
        <f>FS31/17%</f>
        <v>11.76470588235294</v>
      </c>
      <c r="FT32" s="10">
        <f t="shared" si="12"/>
        <v>0</v>
      </c>
      <c r="FU32" s="10">
        <f>FU31/17%</f>
        <v>88.235294117647058</v>
      </c>
      <c r="FV32" s="10">
        <f>FV31/17%</f>
        <v>11.76470588235294</v>
      </c>
      <c r="FW32" s="10">
        <f t="shared" si="12"/>
        <v>0</v>
      </c>
      <c r="FX32" s="10">
        <f>FX31/17%</f>
        <v>88.235294117647058</v>
      </c>
      <c r="FY32" s="10">
        <f>FY31/17%</f>
        <v>11.76470588235294</v>
      </c>
      <c r="FZ32" s="10">
        <f t="shared" si="12"/>
        <v>0</v>
      </c>
      <c r="GA32" s="10">
        <f>GA31/17%</f>
        <v>88.235294117647058</v>
      </c>
      <c r="GB32" s="10">
        <f>GB31/17%</f>
        <v>11.76470588235294</v>
      </c>
      <c r="GC32" s="10">
        <f t="shared" ref="GC32:GR32" si="13">GC31/25%</f>
        <v>0</v>
      </c>
      <c r="GD32" s="10">
        <f>GD31/17%</f>
        <v>88.235294117647058</v>
      </c>
      <c r="GE32" s="10">
        <f>GE31/17%</f>
        <v>11.76470588235294</v>
      </c>
      <c r="GF32" s="10">
        <f t="shared" si="13"/>
        <v>0</v>
      </c>
      <c r="GG32" s="10">
        <f>GG31/17%</f>
        <v>88.235294117647058</v>
      </c>
      <c r="GH32" s="10">
        <f>GH31/17%</f>
        <v>11.76470588235294</v>
      </c>
      <c r="GI32" s="10">
        <f t="shared" si="13"/>
        <v>0</v>
      </c>
      <c r="GJ32" s="10">
        <f>GJ31/17%</f>
        <v>88.235294117647058</v>
      </c>
      <c r="GK32" s="10">
        <f>GK31/17%</f>
        <v>11.76470588235294</v>
      </c>
      <c r="GL32" s="10">
        <f t="shared" si="13"/>
        <v>0</v>
      </c>
      <c r="GM32" s="10">
        <f>GM31/17%</f>
        <v>88.235294117647058</v>
      </c>
      <c r="GN32" s="10">
        <f>GN31/17%</f>
        <v>11.76470588235294</v>
      </c>
      <c r="GO32" s="10">
        <f t="shared" si="13"/>
        <v>0</v>
      </c>
      <c r="GP32" s="10">
        <f>GP31/17%</f>
        <v>88.235294117647058</v>
      </c>
      <c r="GQ32" s="10">
        <f>GQ31/17%</f>
        <v>11.76470588235294</v>
      </c>
      <c r="GR32" s="10">
        <f t="shared" si="13"/>
        <v>0</v>
      </c>
    </row>
    <row r="34" spans="2:13" x14ac:dyDescent="0.25">
      <c r="B34" s="101" t="s">
        <v>811</v>
      </c>
      <c r="C34" s="101"/>
      <c r="D34" s="101"/>
      <c r="E34" s="101"/>
      <c r="F34" s="31"/>
      <c r="G34" s="31"/>
      <c r="H34" s="31"/>
      <c r="I34" s="31"/>
      <c r="J34" s="31"/>
      <c r="K34" s="31"/>
      <c r="L34" s="31"/>
      <c r="M34" s="31"/>
    </row>
    <row r="35" spans="2:13" x14ac:dyDescent="0.25">
      <c r="B35" s="4" t="s">
        <v>812</v>
      </c>
      <c r="C35" s="28" t="s">
        <v>830</v>
      </c>
      <c r="D35" s="24">
        <f>E35/100*17</f>
        <v>15</v>
      </c>
      <c r="E35" s="33">
        <f>(C32+F32+I32+L32+O32+R32)/6</f>
        <v>88.235294117647058</v>
      </c>
      <c r="F35" s="31"/>
      <c r="G35" s="31"/>
      <c r="H35" s="31"/>
      <c r="I35" s="31"/>
      <c r="J35" s="31"/>
      <c r="K35" s="31"/>
      <c r="L35" s="31"/>
      <c r="M35" s="31"/>
    </row>
    <row r="36" spans="2:13" x14ac:dyDescent="0.25">
      <c r="B36" s="4" t="s">
        <v>813</v>
      </c>
      <c r="C36" s="28" t="s">
        <v>830</v>
      </c>
      <c r="D36" s="24">
        <f>E36/100*17</f>
        <v>1.9999999999999998</v>
      </c>
      <c r="E36" s="33">
        <f>(D32+G32+J32+M32+P32+S32)/6</f>
        <v>11.76470588235294</v>
      </c>
      <c r="F36" s="31"/>
      <c r="G36" s="31"/>
      <c r="H36" s="31"/>
      <c r="I36" s="31"/>
      <c r="J36" s="31"/>
      <c r="K36" s="31"/>
      <c r="L36" s="31"/>
      <c r="M36" s="31"/>
    </row>
    <row r="37" spans="2:13" x14ac:dyDescent="0.25">
      <c r="B37" s="4" t="s">
        <v>814</v>
      </c>
      <c r="C37" s="28" t="s">
        <v>830</v>
      </c>
      <c r="D37" s="24">
        <f>E37/100*25</f>
        <v>0</v>
      </c>
      <c r="E37" s="33">
        <f>(E32+H32+K32+N32+Q32+T32)/6</f>
        <v>0</v>
      </c>
      <c r="F37" s="31"/>
      <c r="G37" s="31"/>
      <c r="H37" s="31"/>
      <c r="I37" s="31"/>
      <c r="J37" s="31"/>
      <c r="K37" s="31"/>
      <c r="L37" s="31"/>
      <c r="M37" s="31"/>
    </row>
    <row r="38" spans="2:13" x14ac:dyDescent="0.25">
      <c r="B38" s="28"/>
      <c r="C38" s="28"/>
      <c r="D38" s="34">
        <f>SUM(D35:D37)</f>
        <v>17</v>
      </c>
      <c r="E38" s="34">
        <f>SUM(E35:E37)</f>
        <v>100</v>
      </c>
      <c r="F38" s="31"/>
      <c r="G38" s="31"/>
      <c r="H38" s="31"/>
      <c r="I38" s="31"/>
      <c r="J38" s="31"/>
      <c r="K38" s="31"/>
      <c r="L38" s="31"/>
      <c r="M38" s="31"/>
    </row>
    <row r="39" spans="2:13" ht="15" customHeight="1" x14ac:dyDescent="0.25">
      <c r="B39" s="28"/>
      <c r="C39" s="28"/>
      <c r="D39" s="102" t="s">
        <v>56</v>
      </c>
      <c r="E39" s="102"/>
      <c r="F39" s="89" t="s">
        <v>3</v>
      </c>
      <c r="G39" s="90"/>
      <c r="H39" s="91" t="s">
        <v>331</v>
      </c>
      <c r="I39" s="92"/>
      <c r="J39" s="31"/>
      <c r="K39" s="31"/>
      <c r="L39" s="31"/>
      <c r="M39" s="31"/>
    </row>
    <row r="40" spans="2:13" x14ac:dyDescent="0.25">
      <c r="B40" s="4" t="s">
        <v>812</v>
      </c>
      <c r="C40" s="28" t="s">
        <v>831</v>
      </c>
      <c r="D40" s="24">
        <f>E40/100*17</f>
        <v>15</v>
      </c>
      <c r="E40" s="33">
        <f>(U32+X32+AA32+AD32+AG32+AJ32)/6</f>
        <v>88.235294117647058</v>
      </c>
      <c r="F40" s="24">
        <f>G40/100*17</f>
        <v>15</v>
      </c>
      <c r="G40" s="33">
        <f>(AM32+AP32+AS32+AV32+AY32+BB32)/6</f>
        <v>88.235294117647058</v>
      </c>
      <c r="H40" s="24">
        <f>I40/100*17</f>
        <v>15</v>
      </c>
      <c r="I40" s="33">
        <f>(BE32+BH32+BK32+BN32+BQ32+BT32)/6</f>
        <v>88.235294117647058</v>
      </c>
      <c r="J40" s="26"/>
      <c r="K40" s="26"/>
      <c r="L40" s="26"/>
      <c r="M40" s="26"/>
    </row>
    <row r="41" spans="2:13" x14ac:dyDescent="0.25">
      <c r="B41" s="4" t="s">
        <v>813</v>
      </c>
      <c r="C41" s="28" t="s">
        <v>831</v>
      </c>
      <c r="D41" s="24">
        <f>E41/100*17</f>
        <v>1.9999999999999998</v>
      </c>
      <c r="E41" s="33">
        <f>(V32+Y32+AB32+AE32+AH32+AK32)/6</f>
        <v>11.76470588235294</v>
      </c>
      <c r="F41" s="24">
        <f>G41/100*17</f>
        <v>1.9999999999999998</v>
      </c>
      <c r="G41" s="33">
        <f>(AN32+AQ32+AT32+AW32+AZ32+BC32)/6</f>
        <v>11.76470588235294</v>
      </c>
      <c r="H41" s="24">
        <f>I41/100*17</f>
        <v>1.9999999999999998</v>
      </c>
      <c r="I41" s="33">
        <f>(BF32+BI32+BL32+BO32+BR32+BU32)/6</f>
        <v>11.76470588235294</v>
      </c>
      <c r="J41" s="26"/>
      <c r="K41" s="26"/>
      <c r="L41" s="26"/>
      <c r="M41" s="26"/>
    </row>
    <row r="42" spans="2:13" x14ac:dyDescent="0.25">
      <c r="B42" s="4" t="s">
        <v>814</v>
      </c>
      <c r="C42" s="28" t="s">
        <v>831</v>
      </c>
      <c r="D42" s="24">
        <f>E42/100*25</f>
        <v>0</v>
      </c>
      <c r="E42" s="33">
        <f>(W32+Z32+AC32+AF32+AI32+AL32)/6</f>
        <v>0</v>
      </c>
      <c r="F42" s="24">
        <f>G42/100*25</f>
        <v>0</v>
      </c>
      <c r="G42" s="33">
        <f>(AO32+AR32+AU32+AX32+BA32+BD32)/6</f>
        <v>0</v>
      </c>
      <c r="H42" s="24">
        <f>I42/100*25</f>
        <v>0</v>
      </c>
      <c r="I42" s="33">
        <f>(BG32+BJ32+BM32+BP32+BS32+BV32)/6</f>
        <v>0</v>
      </c>
      <c r="J42" s="26"/>
      <c r="K42" s="26"/>
      <c r="L42" s="26"/>
      <c r="M42" s="26"/>
    </row>
    <row r="43" spans="2:13" x14ac:dyDescent="0.25">
      <c r="B43" s="28"/>
      <c r="C43" s="28"/>
      <c r="D43" s="34">
        <f t="shared" ref="D43:I43" si="14">SUM(D40:D42)</f>
        <v>17</v>
      </c>
      <c r="E43" s="34">
        <f t="shared" si="14"/>
        <v>100</v>
      </c>
      <c r="F43" s="34">
        <f t="shared" si="14"/>
        <v>17</v>
      </c>
      <c r="G43" s="35">
        <f t="shared" si="14"/>
        <v>100</v>
      </c>
      <c r="H43" s="34">
        <f t="shared" si="14"/>
        <v>17</v>
      </c>
      <c r="I43" s="34">
        <f t="shared" si="14"/>
        <v>100</v>
      </c>
      <c r="J43" s="55"/>
      <c r="K43" s="55"/>
      <c r="L43" s="55"/>
      <c r="M43" s="55"/>
    </row>
    <row r="44" spans="2:13" x14ac:dyDescent="0.25">
      <c r="B44" s="4" t="s">
        <v>812</v>
      </c>
      <c r="C44" s="28" t="s">
        <v>832</v>
      </c>
      <c r="D44" s="36">
        <f>E44/100*17</f>
        <v>15</v>
      </c>
      <c r="E44" s="33">
        <f>(BW32+BZ32+CC32+CF32+CI32+CL32)/6</f>
        <v>88.235294117647058</v>
      </c>
      <c r="F44" s="31"/>
      <c r="G44" s="31"/>
      <c r="H44" s="31"/>
      <c r="I44" s="31"/>
      <c r="J44" s="31"/>
      <c r="K44" s="31"/>
      <c r="L44" s="31"/>
      <c r="M44" s="31"/>
    </row>
    <row r="45" spans="2:13" x14ac:dyDescent="0.25">
      <c r="B45" s="4" t="s">
        <v>813</v>
      </c>
      <c r="C45" s="28" t="s">
        <v>832</v>
      </c>
      <c r="D45" s="36">
        <f>E45/100*17</f>
        <v>1.9999999999999998</v>
      </c>
      <c r="E45" s="33">
        <f>(BX32+CA32+CD32+CG32+CJ32+CM32)/6</f>
        <v>11.76470588235294</v>
      </c>
      <c r="F45" s="31"/>
      <c r="G45" s="31"/>
      <c r="H45" s="31"/>
      <c r="I45" s="31"/>
      <c r="J45" s="31"/>
      <c r="K45" s="31"/>
      <c r="L45" s="31"/>
      <c r="M45" s="31"/>
    </row>
    <row r="46" spans="2:13" x14ac:dyDescent="0.25">
      <c r="B46" s="4" t="s">
        <v>814</v>
      </c>
      <c r="C46" s="28" t="s">
        <v>832</v>
      </c>
      <c r="D46" s="36">
        <f>E46/100*25</f>
        <v>0</v>
      </c>
      <c r="E46" s="33">
        <f>(BY32+CB32+CE32+CH32+CK32+CN32)/6</f>
        <v>0</v>
      </c>
      <c r="F46" s="31"/>
      <c r="G46" s="31"/>
      <c r="H46" s="31"/>
      <c r="I46" s="31"/>
      <c r="J46" s="31"/>
      <c r="K46" s="31"/>
      <c r="L46" s="31"/>
      <c r="M46" s="31"/>
    </row>
    <row r="47" spans="2:13" x14ac:dyDescent="0.25">
      <c r="B47" s="28"/>
      <c r="C47" s="28"/>
      <c r="D47" s="34">
        <f>SUM(D44:D46)</f>
        <v>17</v>
      </c>
      <c r="E47" s="35">
        <f>SUM(E44:E46)</f>
        <v>100</v>
      </c>
      <c r="F47" s="31"/>
      <c r="G47" s="31"/>
      <c r="H47" s="31"/>
      <c r="I47" s="31"/>
      <c r="J47" s="31"/>
      <c r="K47" s="31"/>
      <c r="L47" s="31"/>
      <c r="M47" s="31"/>
    </row>
    <row r="48" spans="2:13" x14ac:dyDescent="0.25">
      <c r="B48" s="28"/>
      <c r="C48" s="28"/>
      <c r="D48" s="102" t="s">
        <v>159</v>
      </c>
      <c r="E48" s="102"/>
      <c r="F48" s="87" t="s">
        <v>116</v>
      </c>
      <c r="G48" s="88"/>
      <c r="H48" s="91" t="s">
        <v>174</v>
      </c>
      <c r="I48" s="92"/>
      <c r="J48" s="85" t="s">
        <v>186</v>
      </c>
      <c r="K48" s="85"/>
      <c r="L48" s="85" t="s">
        <v>117</v>
      </c>
      <c r="M48" s="85"/>
    </row>
    <row r="49" spans="2:13" x14ac:dyDescent="0.25">
      <c r="B49" s="4" t="s">
        <v>812</v>
      </c>
      <c r="C49" s="28" t="s">
        <v>833</v>
      </c>
      <c r="D49" s="24">
        <f>E49/100*17</f>
        <v>15</v>
      </c>
      <c r="E49" s="33">
        <f>(CO32+CR32+CU32+CX32+DA32+DD32)/6</f>
        <v>88.235294117647058</v>
      </c>
      <c r="F49" s="24">
        <f>G49/100*17</f>
        <v>15</v>
      </c>
      <c r="G49" s="33">
        <f>(DG32+DJ32+DM32+DP32+DS32+DV32)/6</f>
        <v>88.235294117647058</v>
      </c>
      <c r="H49" s="24">
        <f>I49/100*17</f>
        <v>15</v>
      </c>
      <c r="I49" s="33">
        <f>(DY32+EB32+EE32+EH32+EK32+EN32)/6</f>
        <v>88.235294117647058</v>
      </c>
      <c r="J49" s="24">
        <f>K49/100*17</f>
        <v>15</v>
      </c>
      <c r="K49" s="33">
        <f>(EQ32+ET32+EW32+EZ32+FC32+FF32)/6</f>
        <v>88.235294117647058</v>
      </c>
      <c r="L49" s="24">
        <f>M49/100*17</f>
        <v>15</v>
      </c>
      <c r="M49" s="33">
        <f>(FI32+FL32+FO32+FR32+FU32+FX32)/6</f>
        <v>88.235294117647058</v>
      </c>
    </row>
    <row r="50" spans="2:13" x14ac:dyDescent="0.25">
      <c r="B50" s="4" t="s">
        <v>813</v>
      </c>
      <c r="C50" s="28" t="s">
        <v>833</v>
      </c>
      <c r="D50" s="24">
        <f>E50/100*17</f>
        <v>1.9999999999999998</v>
      </c>
      <c r="E50" s="33">
        <f>(CP32+CS32+CV32+CY32+DB32+DE32)/6</f>
        <v>11.76470588235294</v>
      </c>
      <c r="F50" s="24">
        <f>G50/100*17</f>
        <v>1.9999999999999998</v>
      </c>
      <c r="G50" s="33">
        <f>(DH32+DK32+DN32+DQ32+DT32+DW32)/6</f>
        <v>11.76470588235294</v>
      </c>
      <c r="H50" s="24">
        <f>I50/100*17</f>
        <v>1.9999999999999998</v>
      </c>
      <c r="I50" s="33">
        <f>(DZ32+EC32+EF32+EI32+EL32+EO32)/6</f>
        <v>11.76470588235294</v>
      </c>
      <c r="J50" s="24">
        <f>K50/100*17</f>
        <v>1.9999999999999998</v>
      </c>
      <c r="K50" s="33">
        <f>(ER32+EU32+EX32+FA32+FD32+FG32)/6</f>
        <v>11.76470588235294</v>
      </c>
      <c r="L50" s="24">
        <f>M50/100*17</f>
        <v>1.9999999999999998</v>
      </c>
      <c r="M50" s="33">
        <f>(FJ32+FM32+FP32+FS32+FV32+FY32)/6</f>
        <v>11.76470588235294</v>
      </c>
    </row>
    <row r="51" spans="2:13" x14ac:dyDescent="0.25">
      <c r="B51" s="4" t="s">
        <v>814</v>
      </c>
      <c r="C51" s="28" t="s">
        <v>833</v>
      </c>
      <c r="D51" s="24">
        <f>E51/100*25</f>
        <v>0</v>
      </c>
      <c r="E51" s="33">
        <f>(CQ32+CT32+CW32+CZ32+DC32+DF32)/6</f>
        <v>0</v>
      </c>
      <c r="F51" s="24">
        <f>G51/100*25</f>
        <v>0</v>
      </c>
      <c r="G51" s="33">
        <f>(DI32+DL32+DO32+DR32+DU32+DX32)/6</f>
        <v>0</v>
      </c>
      <c r="H51" s="24">
        <f>I51/100*25</f>
        <v>0</v>
      </c>
      <c r="I51" s="33">
        <f>(EA32+ED32+EG32+EJ32+EM32+EP32)/6</f>
        <v>0</v>
      </c>
      <c r="J51" s="24">
        <f>K51/100*25</f>
        <v>0</v>
      </c>
      <c r="K51" s="33">
        <f>(ES32+EV32+EY32+FB32+FE32+FH32)/6</f>
        <v>0</v>
      </c>
      <c r="L51" s="24">
        <f>M51/100*25</f>
        <v>0</v>
      </c>
      <c r="M51" s="33">
        <f>(FK32+FN32+FQ32+FT32+FW32+FZ32)/6</f>
        <v>0</v>
      </c>
    </row>
    <row r="52" spans="2:13" x14ac:dyDescent="0.25">
      <c r="B52" s="28"/>
      <c r="C52" s="28"/>
      <c r="D52" s="34">
        <f t="shared" ref="D52:M52" si="15">SUM(D49:D51)</f>
        <v>17</v>
      </c>
      <c r="E52" s="34">
        <f t="shared" si="15"/>
        <v>100</v>
      </c>
      <c r="F52" s="34">
        <f t="shared" si="15"/>
        <v>17</v>
      </c>
      <c r="G52" s="35">
        <f t="shared" si="15"/>
        <v>100</v>
      </c>
      <c r="H52" s="34">
        <f t="shared" si="15"/>
        <v>17</v>
      </c>
      <c r="I52" s="34">
        <f t="shared" si="15"/>
        <v>100</v>
      </c>
      <c r="J52" s="34">
        <f t="shared" si="15"/>
        <v>17</v>
      </c>
      <c r="K52" s="34">
        <f t="shared" si="15"/>
        <v>100</v>
      </c>
      <c r="L52" s="34">
        <f t="shared" si="15"/>
        <v>17</v>
      </c>
      <c r="M52" s="34">
        <f t="shared" si="15"/>
        <v>100</v>
      </c>
    </row>
    <row r="53" spans="2:13" x14ac:dyDescent="0.25">
      <c r="B53" s="4" t="s">
        <v>812</v>
      </c>
      <c r="C53" s="28" t="s">
        <v>834</v>
      </c>
      <c r="D53" s="24">
        <f>E53/100*17</f>
        <v>15</v>
      </c>
      <c r="E53" s="33">
        <f>(GA32+GD32+GG32+GJ32+GM32+GP32)/6</f>
        <v>88.235294117647058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813</v>
      </c>
      <c r="C54" s="28" t="s">
        <v>834</v>
      </c>
      <c r="D54" s="24">
        <f>E54/100*17</f>
        <v>1.9999999999999998</v>
      </c>
      <c r="E54" s="33">
        <f>(GB32+GE32+GH32+GK32+GN32+GQ32)/6</f>
        <v>11.76470588235294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4" t="s">
        <v>814</v>
      </c>
      <c r="C55" s="28" t="s">
        <v>834</v>
      </c>
      <c r="D55" s="24">
        <f>E55/100*25</f>
        <v>0</v>
      </c>
      <c r="E55" s="33">
        <f>(GC32+GF32+GI32+GL32+GO32+GR32)/6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34">
        <f>SUM(D53:D55)</f>
        <v>17</v>
      </c>
      <c r="E56" s="35">
        <f>SUM(E53:E55)</f>
        <v>100</v>
      </c>
      <c r="F56" s="31"/>
      <c r="G56" s="31"/>
      <c r="H56" s="31"/>
      <c r="I56" s="31"/>
      <c r="J56" s="31"/>
      <c r="K56" s="31"/>
      <c r="L56" s="31"/>
      <c r="M56" s="31"/>
    </row>
  </sheetData>
  <mergeCells count="163">
    <mergeCell ref="B34:E34"/>
    <mergeCell ref="D39:E39"/>
    <mergeCell ref="F39:G39"/>
    <mergeCell ref="H39:I39"/>
    <mergeCell ref="D48:E48"/>
    <mergeCell ref="F48:G48"/>
    <mergeCell ref="H48:I48"/>
    <mergeCell ref="GP2:GQ2"/>
    <mergeCell ref="J48:K48"/>
    <mergeCell ref="L48:M48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1:B31"/>
    <mergeCell ref="A32:B32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1378</v>
      </c>
      <c r="IS2" s="65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93" ht="15" customHeight="1" x14ac:dyDescent="0.25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5" t="s">
        <v>332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 t="s">
        <v>117</v>
      </c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3" t="s">
        <v>139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</row>
    <row r="6" spans="1:293" ht="4.1500000000000004" hidden="1" customHeight="1" x14ac:dyDescent="0.25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</row>
    <row r="7" spans="1:293" ht="16.149999999999999" hidden="1" customHeight="1" x14ac:dyDescent="0.25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</row>
    <row r="8" spans="1:293" ht="17.45" hidden="1" customHeight="1" x14ac:dyDescent="0.25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</row>
    <row r="9" spans="1:293" ht="18" hidden="1" customHeight="1" x14ac:dyDescent="0.25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</row>
    <row r="10" spans="1:293" ht="30" hidden="1" customHeight="1" x14ac:dyDescent="0.25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</row>
    <row r="11" spans="1:293" ht="15.75" x14ac:dyDescent="0.25">
      <c r="A11" s="81"/>
      <c r="B11" s="81"/>
      <c r="C11" s="75" t="s">
        <v>631</v>
      </c>
      <c r="D11" s="75" t="s">
        <v>5</v>
      </c>
      <c r="E11" s="75" t="s">
        <v>6</v>
      </c>
      <c r="F11" s="75" t="s">
        <v>632</v>
      </c>
      <c r="G11" s="75" t="s">
        <v>7</v>
      </c>
      <c r="H11" s="75" t="s">
        <v>8</v>
      </c>
      <c r="I11" s="75" t="s">
        <v>633</v>
      </c>
      <c r="J11" s="75" t="s">
        <v>9</v>
      </c>
      <c r="K11" s="75" t="s">
        <v>10</v>
      </c>
      <c r="L11" s="75" t="s">
        <v>705</v>
      </c>
      <c r="M11" s="75" t="s">
        <v>9</v>
      </c>
      <c r="N11" s="75" t="s">
        <v>10</v>
      </c>
      <c r="O11" s="75" t="s">
        <v>634</v>
      </c>
      <c r="P11" s="75" t="s">
        <v>11</v>
      </c>
      <c r="Q11" s="75" t="s">
        <v>4</v>
      </c>
      <c r="R11" s="75" t="s">
        <v>635</v>
      </c>
      <c r="S11" s="75" t="s">
        <v>6</v>
      </c>
      <c r="T11" s="75" t="s">
        <v>12</v>
      </c>
      <c r="U11" s="75" t="s">
        <v>636</v>
      </c>
      <c r="V11" s="75" t="s">
        <v>6</v>
      </c>
      <c r="W11" s="75" t="s">
        <v>12</v>
      </c>
      <c r="X11" s="75" t="s">
        <v>637</v>
      </c>
      <c r="Y11" s="75"/>
      <c r="Z11" s="75"/>
      <c r="AA11" s="75" t="s">
        <v>638</v>
      </c>
      <c r="AB11" s="75"/>
      <c r="AC11" s="75"/>
      <c r="AD11" s="75" t="s">
        <v>639</v>
      </c>
      <c r="AE11" s="75"/>
      <c r="AF11" s="75"/>
      <c r="AG11" s="75" t="s">
        <v>706</v>
      </c>
      <c r="AH11" s="75"/>
      <c r="AI11" s="75"/>
      <c r="AJ11" s="75" t="s">
        <v>640</v>
      </c>
      <c r="AK11" s="75"/>
      <c r="AL11" s="75"/>
      <c r="AM11" s="75" t="s">
        <v>641</v>
      </c>
      <c r="AN11" s="75"/>
      <c r="AO11" s="75"/>
      <c r="AP11" s="73" t="s">
        <v>642</v>
      </c>
      <c r="AQ11" s="73"/>
      <c r="AR11" s="73"/>
      <c r="AS11" s="75" t="s">
        <v>643</v>
      </c>
      <c r="AT11" s="75"/>
      <c r="AU11" s="75"/>
      <c r="AV11" s="75" t="s">
        <v>644</v>
      </c>
      <c r="AW11" s="75"/>
      <c r="AX11" s="75"/>
      <c r="AY11" s="75" t="s">
        <v>645</v>
      </c>
      <c r="AZ11" s="75"/>
      <c r="BA11" s="75"/>
      <c r="BB11" s="75" t="s">
        <v>646</v>
      </c>
      <c r="BC11" s="75"/>
      <c r="BD11" s="75"/>
      <c r="BE11" s="75" t="s">
        <v>647</v>
      </c>
      <c r="BF11" s="75"/>
      <c r="BG11" s="75"/>
      <c r="BH11" s="73" t="s">
        <v>648</v>
      </c>
      <c r="BI11" s="73"/>
      <c r="BJ11" s="73"/>
      <c r="BK11" s="73" t="s">
        <v>707</v>
      </c>
      <c r="BL11" s="73"/>
      <c r="BM11" s="73"/>
      <c r="BN11" s="75" t="s">
        <v>649</v>
      </c>
      <c r="BO11" s="75"/>
      <c r="BP11" s="75"/>
      <c r="BQ11" s="75" t="s">
        <v>650</v>
      </c>
      <c r="BR11" s="75"/>
      <c r="BS11" s="75"/>
      <c r="BT11" s="73" t="s">
        <v>651</v>
      </c>
      <c r="BU11" s="73"/>
      <c r="BV11" s="73"/>
      <c r="BW11" s="75" t="s">
        <v>652</v>
      </c>
      <c r="BX11" s="75"/>
      <c r="BY11" s="75"/>
      <c r="BZ11" s="75" t="s">
        <v>653</v>
      </c>
      <c r="CA11" s="75"/>
      <c r="CB11" s="75"/>
      <c r="CC11" s="75" t="s">
        <v>654</v>
      </c>
      <c r="CD11" s="75"/>
      <c r="CE11" s="75"/>
      <c r="CF11" s="75" t="s">
        <v>655</v>
      </c>
      <c r="CG11" s="75"/>
      <c r="CH11" s="75"/>
      <c r="CI11" s="75" t="s">
        <v>656</v>
      </c>
      <c r="CJ11" s="75"/>
      <c r="CK11" s="75"/>
      <c r="CL11" s="75" t="s">
        <v>657</v>
      </c>
      <c r="CM11" s="75"/>
      <c r="CN11" s="75"/>
      <c r="CO11" s="75" t="s">
        <v>708</v>
      </c>
      <c r="CP11" s="75"/>
      <c r="CQ11" s="75"/>
      <c r="CR11" s="75" t="s">
        <v>658</v>
      </c>
      <c r="CS11" s="75"/>
      <c r="CT11" s="75"/>
      <c r="CU11" s="75" t="s">
        <v>659</v>
      </c>
      <c r="CV11" s="75"/>
      <c r="CW11" s="75"/>
      <c r="CX11" s="75" t="s">
        <v>660</v>
      </c>
      <c r="CY11" s="75"/>
      <c r="CZ11" s="75"/>
      <c r="DA11" s="75" t="s">
        <v>661</v>
      </c>
      <c r="DB11" s="75"/>
      <c r="DC11" s="75"/>
      <c r="DD11" s="73" t="s">
        <v>662</v>
      </c>
      <c r="DE11" s="73"/>
      <c r="DF11" s="73"/>
      <c r="DG11" s="73" t="s">
        <v>663</v>
      </c>
      <c r="DH11" s="73"/>
      <c r="DI11" s="73"/>
      <c r="DJ11" s="73" t="s">
        <v>664</v>
      </c>
      <c r="DK11" s="73"/>
      <c r="DL11" s="73"/>
      <c r="DM11" s="73" t="s">
        <v>709</v>
      </c>
      <c r="DN11" s="73"/>
      <c r="DO11" s="73"/>
      <c r="DP11" s="73" t="s">
        <v>665</v>
      </c>
      <c r="DQ11" s="73"/>
      <c r="DR11" s="73"/>
      <c r="DS11" s="73" t="s">
        <v>666</v>
      </c>
      <c r="DT11" s="73"/>
      <c r="DU11" s="73"/>
      <c r="DV11" s="73" t="s">
        <v>667</v>
      </c>
      <c r="DW11" s="73"/>
      <c r="DX11" s="73"/>
      <c r="DY11" s="73" t="s">
        <v>668</v>
      </c>
      <c r="DZ11" s="73"/>
      <c r="EA11" s="73"/>
      <c r="EB11" s="73" t="s">
        <v>669</v>
      </c>
      <c r="EC11" s="73"/>
      <c r="ED11" s="73"/>
      <c r="EE11" s="73" t="s">
        <v>670</v>
      </c>
      <c r="EF11" s="73"/>
      <c r="EG11" s="73"/>
      <c r="EH11" s="73" t="s">
        <v>710</v>
      </c>
      <c r="EI11" s="73"/>
      <c r="EJ11" s="73"/>
      <c r="EK11" s="73" t="s">
        <v>671</v>
      </c>
      <c r="EL11" s="73"/>
      <c r="EM11" s="73"/>
      <c r="EN11" s="73" t="s">
        <v>672</v>
      </c>
      <c r="EO11" s="73"/>
      <c r="EP11" s="73"/>
      <c r="EQ11" s="73" t="s">
        <v>673</v>
      </c>
      <c r="ER11" s="73"/>
      <c r="ES11" s="73"/>
      <c r="ET11" s="73" t="s">
        <v>674</v>
      </c>
      <c r="EU11" s="73"/>
      <c r="EV11" s="73"/>
      <c r="EW11" s="73" t="s">
        <v>675</v>
      </c>
      <c r="EX11" s="73"/>
      <c r="EY11" s="73"/>
      <c r="EZ11" s="73" t="s">
        <v>676</v>
      </c>
      <c r="FA11" s="73"/>
      <c r="FB11" s="73"/>
      <c r="FC11" s="73" t="s">
        <v>677</v>
      </c>
      <c r="FD11" s="73"/>
      <c r="FE11" s="73"/>
      <c r="FF11" s="73" t="s">
        <v>678</v>
      </c>
      <c r="FG11" s="73"/>
      <c r="FH11" s="73"/>
      <c r="FI11" s="73" t="s">
        <v>679</v>
      </c>
      <c r="FJ11" s="73"/>
      <c r="FK11" s="73"/>
      <c r="FL11" s="73" t="s">
        <v>711</v>
      </c>
      <c r="FM11" s="73"/>
      <c r="FN11" s="73"/>
      <c r="FO11" s="73" t="s">
        <v>680</v>
      </c>
      <c r="FP11" s="73"/>
      <c r="FQ11" s="73"/>
      <c r="FR11" s="73" t="s">
        <v>681</v>
      </c>
      <c r="FS11" s="73"/>
      <c r="FT11" s="73"/>
      <c r="FU11" s="73" t="s">
        <v>682</v>
      </c>
      <c r="FV11" s="73"/>
      <c r="FW11" s="73"/>
      <c r="FX11" s="73" t="s">
        <v>683</v>
      </c>
      <c r="FY11" s="73"/>
      <c r="FZ11" s="73"/>
      <c r="GA11" s="73" t="s">
        <v>684</v>
      </c>
      <c r="GB11" s="73"/>
      <c r="GC11" s="73"/>
      <c r="GD11" s="73" t="s">
        <v>685</v>
      </c>
      <c r="GE11" s="73"/>
      <c r="GF11" s="73"/>
      <c r="GG11" s="73" t="s">
        <v>686</v>
      </c>
      <c r="GH11" s="73"/>
      <c r="GI11" s="73"/>
      <c r="GJ11" s="73" t="s">
        <v>687</v>
      </c>
      <c r="GK11" s="73"/>
      <c r="GL11" s="73"/>
      <c r="GM11" s="73" t="s">
        <v>688</v>
      </c>
      <c r="GN11" s="73"/>
      <c r="GO11" s="73"/>
      <c r="GP11" s="73" t="s">
        <v>712</v>
      </c>
      <c r="GQ11" s="73"/>
      <c r="GR11" s="73"/>
      <c r="GS11" s="73" t="s">
        <v>689</v>
      </c>
      <c r="GT11" s="73"/>
      <c r="GU11" s="73"/>
      <c r="GV11" s="73" t="s">
        <v>690</v>
      </c>
      <c r="GW11" s="73"/>
      <c r="GX11" s="73"/>
      <c r="GY11" s="73" t="s">
        <v>691</v>
      </c>
      <c r="GZ11" s="73"/>
      <c r="HA11" s="73"/>
      <c r="HB11" s="73" t="s">
        <v>692</v>
      </c>
      <c r="HC11" s="73"/>
      <c r="HD11" s="73"/>
      <c r="HE11" s="73" t="s">
        <v>693</v>
      </c>
      <c r="HF11" s="73"/>
      <c r="HG11" s="73"/>
      <c r="HH11" s="73" t="s">
        <v>694</v>
      </c>
      <c r="HI11" s="73"/>
      <c r="HJ11" s="73"/>
      <c r="HK11" s="73" t="s">
        <v>695</v>
      </c>
      <c r="HL11" s="73"/>
      <c r="HM11" s="73"/>
      <c r="HN11" s="73" t="s">
        <v>696</v>
      </c>
      <c r="HO11" s="73"/>
      <c r="HP11" s="73"/>
      <c r="HQ11" s="73" t="s">
        <v>697</v>
      </c>
      <c r="HR11" s="73"/>
      <c r="HS11" s="73"/>
      <c r="HT11" s="73" t="s">
        <v>713</v>
      </c>
      <c r="HU11" s="73"/>
      <c r="HV11" s="73"/>
      <c r="HW11" s="73" t="s">
        <v>698</v>
      </c>
      <c r="HX11" s="73"/>
      <c r="HY11" s="73"/>
      <c r="HZ11" s="73" t="s">
        <v>699</v>
      </c>
      <c r="IA11" s="73"/>
      <c r="IB11" s="73"/>
      <c r="IC11" s="73" t="s">
        <v>700</v>
      </c>
      <c r="ID11" s="73"/>
      <c r="IE11" s="73"/>
      <c r="IF11" s="73" t="s">
        <v>701</v>
      </c>
      <c r="IG11" s="73"/>
      <c r="IH11" s="73"/>
      <c r="II11" s="73" t="s">
        <v>714</v>
      </c>
      <c r="IJ11" s="73"/>
      <c r="IK11" s="73"/>
      <c r="IL11" s="73" t="s">
        <v>702</v>
      </c>
      <c r="IM11" s="73"/>
      <c r="IN11" s="73"/>
      <c r="IO11" s="73" t="s">
        <v>703</v>
      </c>
      <c r="IP11" s="73"/>
      <c r="IQ11" s="73"/>
      <c r="IR11" s="73" t="s">
        <v>704</v>
      </c>
      <c r="IS11" s="73"/>
      <c r="IT11" s="73"/>
    </row>
    <row r="12" spans="1:293" ht="93" customHeight="1" x14ac:dyDescent="0.25">
      <c r="A12" s="81"/>
      <c r="B12" s="81"/>
      <c r="C12" s="80" t="s">
        <v>1338</v>
      </c>
      <c r="D12" s="80"/>
      <c r="E12" s="80"/>
      <c r="F12" s="80" t="s">
        <v>1339</v>
      </c>
      <c r="G12" s="80"/>
      <c r="H12" s="80"/>
      <c r="I12" s="80" t="s">
        <v>1340</v>
      </c>
      <c r="J12" s="80"/>
      <c r="K12" s="80"/>
      <c r="L12" s="80" t="s">
        <v>1341</v>
      </c>
      <c r="M12" s="80"/>
      <c r="N12" s="80"/>
      <c r="O12" s="80" t="s">
        <v>1342</v>
      </c>
      <c r="P12" s="80"/>
      <c r="Q12" s="80"/>
      <c r="R12" s="80" t="s">
        <v>1343</v>
      </c>
      <c r="S12" s="80"/>
      <c r="T12" s="80"/>
      <c r="U12" s="80" t="s">
        <v>1344</v>
      </c>
      <c r="V12" s="80"/>
      <c r="W12" s="80"/>
      <c r="X12" s="80" t="s">
        <v>1345</v>
      </c>
      <c r="Y12" s="80"/>
      <c r="Z12" s="80"/>
      <c r="AA12" s="80" t="s">
        <v>1346</v>
      </c>
      <c r="AB12" s="80"/>
      <c r="AC12" s="80"/>
      <c r="AD12" s="80" t="s">
        <v>1347</v>
      </c>
      <c r="AE12" s="80"/>
      <c r="AF12" s="80"/>
      <c r="AG12" s="80" t="s">
        <v>1348</v>
      </c>
      <c r="AH12" s="80"/>
      <c r="AI12" s="80"/>
      <c r="AJ12" s="80" t="s">
        <v>1349</v>
      </c>
      <c r="AK12" s="80"/>
      <c r="AL12" s="80"/>
      <c r="AM12" s="80" t="s">
        <v>1350</v>
      </c>
      <c r="AN12" s="80"/>
      <c r="AO12" s="80"/>
      <c r="AP12" s="80" t="s">
        <v>1351</v>
      </c>
      <c r="AQ12" s="80"/>
      <c r="AR12" s="80"/>
      <c r="AS12" s="80" t="s">
        <v>1352</v>
      </c>
      <c r="AT12" s="80"/>
      <c r="AU12" s="80"/>
      <c r="AV12" s="80" t="s">
        <v>1353</v>
      </c>
      <c r="AW12" s="80"/>
      <c r="AX12" s="80"/>
      <c r="AY12" s="80" t="s">
        <v>1354</v>
      </c>
      <c r="AZ12" s="80"/>
      <c r="BA12" s="80"/>
      <c r="BB12" s="80" t="s">
        <v>1355</v>
      </c>
      <c r="BC12" s="80"/>
      <c r="BD12" s="80"/>
      <c r="BE12" s="80" t="s">
        <v>1356</v>
      </c>
      <c r="BF12" s="80"/>
      <c r="BG12" s="80"/>
      <c r="BH12" s="80" t="s">
        <v>1357</v>
      </c>
      <c r="BI12" s="80"/>
      <c r="BJ12" s="80"/>
      <c r="BK12" s="80" t="s">
        <v>1358</v>
      </c>
      <c r="BL12" s="80"/>
      <c r="BM12" s="80"/>
      <c r="BN12" s="80" t="s">
        <v>1359</v>
      </c>
      <c r="BO12" s="80"/>
      <c r="BP12" s="80"/>
      <c r="BQ12" s="80" t="s">
        <v>1360</v>
      </c>
      <c r="BR12" s="80"/>
      <c r="BS12" s="80"/>
      <c r="BT12" s="80" t="s">
        <v>1361</v>
      </c>
      <c r="BU12" s="80"/>
      <c r="BV12" s="80"/>
      <c r="BW12" s="80" t="s">
        <v>1362</v>
      </c>
      <c r="BX12" s="80"/>
      <c r="BY12" s="80"/>
      <c r="BZ12" s="80" t="s">
        <v>1199</v>
      </c>
      <c r="CA12" s="80"/>
      <c r="CB12" s="80"/>
      <c r="CC12" s="80" t="s">
        <v>1363</v>
      </c>
      <c r="CD12" s="80"/>
      <c r="CE12" s="80"/>
      <c r="CF12" s="80" t="s">
        <v>1364</v>
      </c>
      <c r="CG12" s="80"/>
      <c r="CH12" s="80"/>
      <c r="CI12" s="80" t="s">
        <v>1365</v>
      </c>
      <c r="CJ12" s="80"/>
      <c r="CK12" s="80"/>
      <c r="CL12" s="80" t="s">
        <v>1366</v>
      </c>
      <c r="CM12" s="80"/>
      <c r="CN12" s="80"/>
      <c r="CO12" s="80" t="s">
        <v>1367</v>
      </c>
      <c r="CP12" s="80"/>
      <c r="CQ12" s="80"/>
      <c r="CR12" s="80" t="s">
        <v>1368</v>
      </c>
      <c r="CS12" s="80"/>
      <c r="CT12" s="80"/>
      <c r="CU12" s="80" t="s">
        <v>1369</v>
      </c>
      <c r="CV12" s="80"/>
      <c r="CW12" s="80"/>
      <c r="CX12" s="80" t="s">
        <v>1370</v>
      </c>
      <c r="CY12" s="80"/>
      <c r="CZ12" s="80"/>
      <c r="DA12" s="80" t="s">
        <v>1371</v>
      </c>
      <c r="DB12" s="80"/>
      <c r="DC12" s="80"/>
      <c r="DD12" s="80" t="s">
        <v>1372</v>
      </c>
      <c r="DE12" s="80"/>
      <c r="DF12" s="80"/>
      <c r="DG12" s="80" t="s">
        <v>1373</v>
      </c>
      <c r="DH12" s="80"/>
      <c r="DI12" s="80"/>
      <c r="DJ12" s="100" t="s">
        <v>1374</v>
      </c>
      <c r="DK12" s="100"/>
      <c r="DL12" s="100"/>
      <c r="DM12" s="100" t="s">
        <v>1375</v>
      </c>
      <c r="DN12" s="100"/>
      <c r="DO12" s="100"/>
      <c r="DP12" s="100" t="s">
        <v>1376</v>
      </c>
      <c r="DQ12" s="100"/>
      <c r="DR12" s="100"/>
      <c r="DS12" s="100" t="s">
        <v>1377</v>
      </c>
      <c r="DT12" s="100"/>
      <c r="DU12" s="100"/>
      <c r="DV12" s="100" t="s">
        <v>745</v>
      </c>
      <c r="DW12" s="100"/>
      <c r="DX12" s="100"/>
      <c r="DY12" s="80" t="s">
        <v>761</v>
      </c>
      <c r="DZ12" s="80"/>
      <c r="EA12" s="80"/>
      <c r="EB12" s="80" t="s">
        <v>762</v>
      </c>
      <c r="EC12" s="80"/>
      <c r="ED12" s="80"/>
      <c r="EE12" s="80" t="s">
        <v>1231</v>
      </c>
      <c r="EF12" s="80"/>
      <c r="EG12" s="80"/>
      <c r="EH12" s="80" t="s">
        <v>763</v>
      </c>
      <c r="EI12" s="80"/>
      <c r="EJ12" s="80"/>
      <c r="EK12" s="80" t="s">
        <v>1334</v>
      </c>
      <c r="EL12" s="80"/>
      <c r="EM12" s="80"/>
      <c r="EN12" s="80" t="s">
        <v>766</v>
      </c>
      <c r="EO12" s="80"/>
      <c r="EP12" s="80"/>
      <c r="EQ12" s="80" t="s">
        <v>1240</v>
      </c>
      <c r="ER12" s="80"/>
      <c r="ES12" s="80"/>
      <c r="ET12" s="80" t="s">
        <v>771</v>
      </c>
      <c r="EU12" s="80"/>
      <c r="EV12" s="80"/>
      <c r="EW12" s="80" t="s">
        <v>1243</v>
      </c>
      <c r="EX12" s="80"/>
      <c r="EY12" s="80"/>
      <c r="EZ12" s="80" t="s">
        <v>1245</v>
      </c>
      <c r="FA12" s="80"/>
      <c r="FB12" s="80"/>
      <c r="FC12" s="80" t="s">
        <v>1247</v>
      </c>
      <c r="FD12" s="80"/>
      <c r="FE12" s="80"/>
      <c r="FF12" s="80" t="s">
        <v>1335</v>
      </c>
      <c r="FG12" s="80"/>
      <c r="FH12" s="80"/>
      <c r="FI12" s="80" t="s">
        <v>1250</v>
      </c>
      <c r="FJ12" s="80"/>
      <c r="FK12" s="80"/>
      <c r="FL12" s="80" t="s">
        <v>775</v>
      </c>
      <c r="FM12" s="80"/>
      <c r="FN12" s="80"/>
      <c r="FO12" s="80" t="s">
        <v>1254</v>
      </c>
      <c r="FP12" s="80"/>
      <c r="FQ12" s="80"/>
      <c r="FR12" s="80" t="s">
        <v>1257</v>
      </c>
      <c r="FS12" s="80"/>
      <c r="FT12" s="80"/>
      <c r="FU12" s="80" t="s">
        <v>1261</v>
      </c>
      <c r="FV12" s="80"/>
      <c r="FW12" s="80"/>
      <c r="FX12" s="80" t="s">
        <v>1263</v>
      </c>
      <c r="FY12" s="80"/>
      <c r="FZ12" s="80"/>
      <c r="GA12" s="100" t="s">
        <v>1266</v>
      </c>
      <c r="GB12" s="100"/>
      <c r="GC12" s="100"/>
      <c r="GD12" s="80" t="s">
        <v>780</v>
      </c>
      <c r="GE12" s="80"/>
      <c r="GF12" s="80"/>
      <c r="GG12" s="100" t="s">
        <v>1273</v>
      </c>
      <c r="GH12" s="100"/>
      <c r="GI12" s="100"/>
      <c r="GJ12" s="100" t="s">
        <v>1274</v>
      </c>
      <c r="GK12" s="100"/>
      <c r="GL12" s="100"/>
      <c r="GM12" s="100" t="s">
        <v>1276</v>
      </c>
      <c r="GN12" s="100"/>
      <c r="GO12" s="100"/>
      <c r="GP12" s="100" t="s">
        <v>1277</v>
      </c>
      <c r="GQ12" s="100"/>
      <c r="GR12" s="100"/>
      <c r="GS12" s="100" t="s">
        <v>787</v>
      </c>
      <c r="GT12" s="100"/>
      <c r="GU12" s="100"/>
      <c r="GV12" s="100" t="s">
        <v>789</v>
      </c>
      <c r="GW12" s="100"/>
      <c r="GX12" s="100"/>
      <c r="GY12" s="100" t="s">
        <v>790</v>
      </c>
      <c r="GZ12" s="100"/>
      <c r="HA12" s="100"/>
      <c r="HB12" s="80" t="s">
        <v>1284</v>
      </c>
      <c r="HC12" s="80"/>
      <c r="HD12" s="80"/>
      <c r="HE12" s="80" t="s">
        <v>1286</v>
      </c>
      <c r="HF12" s="80"/>
      <c r="HG12" s="80"/>
      <c r="HH12" s="80" t="s">
        <v>796</v>
      </c>
      <c r="HI12" s="80"/>
      <c r="HJ12" s="80"/>
      <c r="HK12" s="80" t="s">
        <v>1287</v>
      </c>
      <c r="HL12" s="80"/>
      <c r="HM12" s="80"/>
      <c r="HN12" s="80" t="s">
        <v>1290</v>
      </c>
      <c r="HO12" s="80"/>
      <c r="HP12" s="80"/>
      <c r="HQ12" s="80" t="s">
        <v>799</v>
      </c>
      <c r="HR12" s="80"/>
      <c r="HS12" s="80"/>
      <c r="HT12" s="80" t="s">
        <v>797</v>
      </c>
      <c r="HU12" s="80"/>
      <c r="HV12" s="80"/>
      <c r="HW12" s="80" t="s">
        <v>618</v>
      </c>
      <c r="HX12" s="80"/>
      <c r="HY12" s="80"/>
      <c r="HZ12" s="80" t="s">
        <v>1299</v>
      </c>
      <c r="IA12" s="80"/>
      <c r="IB12" s="80"/>
      <c r="IC12" s="80" t="s">
        <v>1303</v>
      </c>
      <c r="ID12" s="80"/>
      <c r="IE12" s="80"/>
      <c r="IF12" s="80" t="s">
        <v>802</v>
      </c>
      <c r="IG12" s="80"/>
      <c r="IH12" s="80"/>
      <c r="II12" s="80" t="s">
        <v>1308</v>
      </c>
      <c r="IJ12" s="80"/>
      <c r="IK12" s="80"/>
      <c r="IL12" s="80" t="s">
        <v>1309</v>
      </c>
      <c r="IM12" s="80"/>
      <c r="IN12" s="80"/>
      <c r="IO12" s="80" t="s">
        <v>1313</v>
      </c>
      <c r="IP12" s="80"/>
      <c r="IQ12" s="80"/>
      <c r="IR12" s="80" t="s">
        <v>1317</v>
      </c>
      <c r="IS12" s="80"/>
      <c r="IT12" s="80"/>
    </row>
    <row r="13" spans="1:293" ht="82.5" customHeight="1" x14ac:dyDescent="0.25">
      <c r="A13" s="81"/>
      <c r="B13" s="81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1173</v>
      </c>
      <c r="Q13" s="58" t="s">
        <v>625</v>
      </c>
      <c r="R13" s="58" t="s">
        <v>719</v>
      </c>
      <c r="S13" s="58" t="s">
        <v>1174</v>
      </c>
      <c r="T13" s="58" t="s">
        <v>720</v>
      </c>
      <c r="U13" s="58" t="s">
        <v>1175</v>
      </c>
      <c r="V13" s="58" t="s">
        <v>1176</v>
      </c>
      <c r="W13" s="58" t="s">
        <v>1177</v>
      </c>
      <c r="X13" s="58" t="s">
        <v>721</v>
      </c>
      <c r="Y13" s="58" t="s">
        <v>722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516</v>
      </c>
      <c r="AL13" s="58" t="s">
        <v>1184</v>
      </c>
      <c r="AM13" s="58" t="s">
        <v>724</v>
      </c>
      <c r="AN13" s="58" t="s">
        <v>725</v>
      </c>
      <c r="AO13" s="58" t="s">
        <v>1185</v>
      </c>
      <c r="AP13" s="58" t="s">
        <v>726</v>
      </c>
      <c r="AQ13" s="58" t="s">
        <v>1186</v>
      </c>
      <c r="AR13" s="58" t="s">
        <v>727</v>
      </c>
      <c r="AS13" s="58" t="s">
        <v>95</v>
      </c>
      <c r="AT13" s="58" t="s">
        <v>257</v>
      </c>
      <c r="AU13" s="58" t="s">
        <v>1187</v>
      </c>
      <c r="AV13" s="58" t="s">
        <v>728</v>
      </c>
      <c r="AW13" s="58" t="s">
        <v>729</v>
      </c>
      <c r="AX13" s="58" t="s">
        <v>1188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1189</v>
      </c>
      <c r="BH13" s="58" t="s">
        <v>1190</v>
      </c>
      <c r="BI13" s="58" t="s">
        <v>736</v>
      </c>
      <c r="BJ13" s="58" t="s">
        <v>1191</v>
      </c>
      <c r="BK13" s="58" t="s">
        <v>737</v>
      </c>
      <c r="BL13" s="58" t="s">
        <v>738</v>
      </c>
      <c r="BM13" s="58" t="s">
        <v>1192</v>
      </c>
      <c r="BN13" s="58" t="s">
        <v>1193</v>
      </c>
      <c r="BO13" s="58" t="s">
        <v>1194</v>
      </c>
      <c r="BP13" s="58" t="s">
        <v>723</v>
      </c>
      <c r="BQ13" s="58" t="s">
        <v>1195</v>
      </c>
      <c r="BR13" s="58" t="s">
        <v>1196</v>
      </c>
      <c r="BS13" s="58" t="s">
        <v>1197</v>
      </c>
      <c r="BT13" s="58" t="s">
        <v>739</v>
      </c>
      <c r="BU13" s="58" t="s">
        <v>740</v>
      </c>
      <c r="BV13" s="58" t="s">
        <v>1198</v>
      </c>
      <c r="BW13" s="58" t="s">
        <v>741</v>
      </c>
      <c r="BX13" s="58" t="s">
        <v>742</v>
      </c>
      <c r="BY13" s="58" t="s">
        <v>743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746</v>
      </c>
      <c r="CE13" s="58" t="s">
        <v>747</v>
      </c>
      <c r="CF13" s="58" t="s">
        <v>1203</v>
      </c>
      <c r="CG13" s="58" t="s">
        <v>1204</v>
      </c>
      <c r="CH13" s="58" t="s">
        <v>744</v>
      </c>
      <c r="CI13" s="58" t="s">
        <v>1205</v>
      </c>
      <c r="CJ13" s="58" t="s">
        <v>1206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1207</v>
      </c>
      <c r="CQ13" s="58" t="s">
        <v>750</v>
      </c>
      <c r="CR13" s="58" t="s">
        <v>751</v>
      </c>
      <c r="CS13" s="58" t="s">
        <v>1208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1209</v>
      </c>
      <c r="CY13" s="58" t="s">
        <v>1210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758</v>
      </c>
      <c r="DN13" s="58" t="s">
        <v>1217</v>
      </c>
      <c r="DO13" s="59" t="s">
        <v>759</v>
      </c>
      <c r="DP13" s="59" t="s">
        <v>760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764</v>
      </c>
      <c r="EI13" s="58" t="s">
        <v>765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767</v>
      </c>
      <c r="EO13" s="58" t="s">
        <v>768</v>
      </c>
      <c r="EP13" s="58" t="s">
        <v>1239</v>
      </c>
      <c r="EQ13" s="58" t="s">
        <v>769</v>
      </c>
      <c r="ER13" s="58" t="s">
        <v>770</v>
      </c>
      <c r="ES13" s="58" t="s">
        <v>1241</v>
      </c>
      <c r="ET13" s="58" t="s">
        <v>772</v>
      </c>
      <c r="EU13" s="58" t="s">
        <v>773</v>
      </c>
      <c r="EV13" s="58" t="s">
        <v>1242</v>
      </c>
      <c r="EW13" s="58" t="s">
        <v>772</v>
      </c>
      <c r="EX13" s="58" t="s">
        <v>773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776</v>
      </c>
      <c r="FS13" s="58" t="s">
        <v>1259</v>
      </c>
      <c r="FT13" s="58" t="s">
        <v>1260</v>
      </c>
      <c r="FU13" s="58" t="s">
        <v>777</v>
      </c>
      <c r="FV13" s="58" t="s">
        <v>778</v>
      </c>
      <c r="FW13" s="58" t="s">
        <v>1262</v>
      </c>
      <c r="FX13" s="58" t="s">
        <v>1264</v>
      </c>
      <c r="FY13" s="58" t="s">
        <v>779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781</v>
      </c>
      <c r="GI13" s="59" t="s">
        <v>782</v>
      </c>
      <c r="GJ13" s="59" t="s">
        <v>1275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1278</v>
      </c>
      <c r="GS13" s="59" t="s">
        <v>1279</v>
      </c>
      <c r="GT13" s="58" t="s">
        <v>788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1285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795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800</v>
      </c>
      <c r="HR13" s="58" t="s">
        <v>801</v>
      </c>
      <c r="HS13" s="58" t="s">
        <v>1294</v>
      </c>
      <c r="HT13" s="58" t="s">
        <v>1336</v>
      </c>
      <c r="HU13" s="58" t="s">
        <v>798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803</v>
      </c>
      <c r="IG13" s="58" t="s">
        <v>804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6" t="s">
        <v>278</v>
      </c>
      <c r="B39" s="77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8" t="s">
        <v>840</v>
      </c>
      <c r="B40" s="79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6" t="s">
        <v>56</v>
      </c>
      <c r="E47" s="107"/>
      <c r="F47" s="66" t="s">
        <v>3</v>
      </c>
      <c r="G47" s="67"/>
      <c r="H47" s="68" t="s">
        <v>715</v>
      </c>
      <c r="I47" s="69"/>
      <c r="J47" s="68" t="s">
        <v>331</v>
      </c>
      <c r="K47" s="69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8" t="s">
        <v>159</v>
      </c>
      <c r="E56" s="108"/>
      <c r="F56" s="63" t="s">
        <v>116</v>
      </c>
      <c r="G56" s="64"/>
      <c r="H56" s="68" t="s">
        <v>174</v>
      </c>
      <c r="I56" s="69"/>
      <c r="J56" s="99" t="s">
        <v>186</v>
      </c>
      <c r="K56" s="99"/>
      <c r="L56" s="99" t="s">
        <v>117</v>
      </c>
      <c r="M56" s="99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12" t="s">
        <v>1380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1378</v>
      </c>
      <c r="IS2" s="65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9" t="s">
        <v>0</v>
      </c>
      <c r="B4" s="119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54" ht="15.75" customHeight="1" x14ac:dyDescent="0.25">
      <c r="A5" s="120"/>
      <c r="B5" s="120"/>
      <c r="C5" s="109" t="s">
        <v>58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1"/>
      <c r="X5" s="109" t="s">
        <v>56</v>
      </c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1"/>
      <c r="AS5" s="109" t="s">
        <v>3</v>
      </c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1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109" t="s">
        <v>332</v>
      </c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1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113" t="s">
        <v>117</v>
      </c>
      <c r="HF5" s="114"/>
      <c r="HG5" s="114"/>
      <c r="HH5" s="114"/>
      <c r="HI5" s="114"/>
      <c r="HJ5" s="114"/>
      <c r="HK5" s="114"/>
      <c r="HL5" s="114"/>
      <c r="HM5" s="114"/>
      <c r="HN5" s="114"/>
      <c r="HO5" s="114"/>
      <c r="HP5" s="114"/>
      <c r="HQ5" s="114"/>
      <c r="HR5" s="114"/>
      <c r="HS5" s="114"/>
      <c r="HT5" s="114"/>
      <c r="HU5" s="114"/>
      <c r="HV5" s="114"/>
      <c r="HW5" s="114"/>
      <c r="HX5" s="114"/>
      <c r="HY5" s="115"/>
      <c r="HZ5" s="116" t="s">
        <v>139</v>
      </c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8"/>
    </row>
    <row r="6" spans="1:254" ht="15.75" x14ac:dyDescent="0.25">
      <c r="A6" s="120"/>
      <c r="B6" s="120"/>
      <c r="C6" s="75" t="s">
        <v>631</v>
      </c>
      <c r="D6" s="75" t="s">
        <v>5</v>
      </c>
      <c r="E6" s="75" t="s">
        <v>6</v>
      </c>
      <c r="F6" s="75" t="s">
        <v>632</v>
      </c>
      <c r="G6" s="75" t="s">
        <v>7</v>
      </c>
      <c r="H6" s="75" t="s">
        <v>8</v>
      </c>
      <c r="I6" s="75" t="s">
        <v>633</v>
      </c>
      <c r="J6" s="75" t="s">
        <v>9</v>
      </c>
      <c r="K6" s="75" t="s">
        <v>10</v>
      </c>
      <c r="L6" s="75" t="s">
        <v>705</v>
      </c>
      <c r="M6" s="75" t="s">
        <v>9</v>
      </c>
      <c r="N6" s="75" t="s">
        <v>10</v>
      </c>
      <c r="O6" s="75" t="s">
        <v>634</v>
      </c>
      <c r="P6" s="75" t="s">
        <v>11</v>
      </c>
      <c r="Q6" s="75" t="s">
        <v>4</v>
      </c>
      <c r="R6" s="75" t="s">
        <v>635</v>
      </c>
      <c r="S6" s="75" t="s">
        <v>6</v>
      </c>
      <c r="T6" s="75" t="s">
        <v>12</v>
      </c>
      <c r="U6" s="75" t="s">
        <v>636</v>
      </c>
      <c r="V6" s="75" t="s">
        <v>6</v>
      </c>
      <c r="W6" s="75" t="s">
        <v>12</v>
      </c>
      <c r="X6" s="75" t="s">
        <v>637</v>
      </c>
      <c r="Y6" s="75"/>
      <c r="Z6" s="75"/>
      <c r="AA6" s="75" t="s">
        <v>638</v>
      </c>
      <c r="AB6" s="75"/>
      <c r="AC6" s="75"/>
      <c r="AD6" s="75" t="s">
        <v>639</v>
      </c>
      <c r="AE6" s="75"/>
      <c r="AF6" s="75"/>
      <c r="AG6" s="75" t="s">
        <v>706</v>
      </c>
      <c r="AH6" s="75"/>
      <c r="AI6" s="75"/>
      <c r="AJ6" s="75" t="s">
        <v>640</v>
      </c>
      <c r="AK6" s="75"/>
      <c r="AL6" s="75"/>
      <c r="AM6" s="75" t="s">
        <v>641</v>
      </c>
      <c r="AN6" s="75"/>
      <c r="AO6" s="75"/>
      <c r="AP6" s="73" t="s">
        <v>642</v>
      </c>
      <c r="AQ6" s="73"/>
      <c r="AR6" s="73"/>
      <c r="AS6" s="75" t="s">
        <v>643</v>
      </c>
      <c r="AT6" s="75"/>
      <c r="AU6" s="75"/>
      <c r="AV6" s="75" t="s">
        <v>644</v>
      </c>
      <c r="AW6" s="75"/>
      <c r="AX6" s="75"/>
      <c r="AY6" s="75" t="s">
        <v>645</v>
      </c>
      <c r="AZ6" s="75"/>
      <c r="BA6" s="75"/>
      <c r="BB6" s="75" t="s">
        <v>646</v>
      </c>
      <c r="BC6" s="75"/>
      <c r="BD6" s="75"/>
      <c r="BE6" s="75" t="s">
        <v>647</v>
      </c>
      <c r="BF6" s="75"/>
      <c r="BG6" s="75"/>
      <c r="BH6" s="73" t="s">
        <v>648</v>
      </c>
      <c r="BI6" s="73"/>
      <c r="BJ6" s="73"/>
      <c r="BK6" s="73" t="s">
        <v>707</v>
      </c>
      <c r="BL6" s="73"/>
      <c r="BM6" s="73"/>
      <c r="BN6" s="75" t="s">
        <v>649</v>
      </c>
      <c r="BO6" s="75"/>
      <c r="BP6" s="75"/>
      <c r="BQ6" s="75" t="s">
        <v>650</v>
      </c>
      <c r="BR6" s="75"/>
      <c r="BS6" s="75"/>
      <c r="BT6" s="73" t="s">
        <v>651</v>
      </c>
      <c r="BU6" s="73"/>
      <c r="BV6" s="73"/>
      <c r="BW6" s="75" t="s">
        <v>652</v>
      </c>
      <c r="BX6" s="75"/>
      <c r="BY6" s="75"/>
      <c r="BZ6" s="75" t="s">
        <v>653</v>
      </c>
      <c r="CA6" s="75"/>
      <c r="CB6" s="75"/>
      <c r="CC6" s="75" t="s">
        <v>654</v>
      </c>
      <c r="CD6" s="75"/>
      <c r="CE6" s="75"/>
      <c r="CF6" s="75" t="s">
        <v>655</v>
      </c>
      <c r="CG6" s="75"/>
      <c r="CH6" s="75"/>
      <c r="CI6" s="75" t="s">
        <v>656</v>
      </c>
      <c r="CJ6" s="75"/>
      <c r="CK6" s="75"/>
      <c r="CL6" s="75" t="s">
        <v>657</v>
      </c>
      <c r="CM6" s="75"/>
      <c r="CN6" s="75"/>
      <c r="CO6" s="75" t="s">
        <v>708</v>
      </c>
      <c r="CP6" s="75"/>
      <c r="CQ6" s="75"/>
      <c r="CR6" s="75" t="s">
        <v>658</v>
      </c>
      <c r="CS6" s="75"/>
      <c r="CT6" s="75"/>
      <c r="CU6" s="75" t="s">
        <v>659</v>
      </c>
      <c r="CV6" s="75"/>
      <c r="CW6" s="75"/>
      <c r="CX6" s="75" t="s">
        <v>660</v>
      </c>
      <c r="CY6" s="75"/>
      <c r="CZ6" s="75"/>
      <c r="DA6" s="75" t="s">
        <v>661</v>
      </c>
      <c r="DB6" s="75"/>
      <c r="DC6" s="75"/>
      <c r="DD6" s="73" t="s">
        <v>662</v>
      </c>
      <c r="DE6" s="73"/>
      <c r="DF6" s="73"/>
      <c r="DG6" s="73" t="s">
        <v>663</v>
      </c>
      <c r="DH6" s="73"/>
      <c r="DI6" s="73"/>
      <c r="DJ6" s="73" t="s">
        <v>664</v>
      </c>
      <c r="DK6" s="73"/>
      <c r="DL6" s="73"/>
      <c r="DM6" s="73" t="s">
        <v>709</v>
      </c>
      <c r="DN6" s="73"/>
      <c r="DO6" s="73"/>
      <c r="DP6" s="73" t="s">
        <v>665</v>
      </c>
      <c r="DQ6" s="73"/>
      <c r="DR6" s="73"/>
      <c r="DS6" s="73" t="s">
        <v>666</v>
      </c>
      <c r="DT6" s="73"/>
      <c r="DU6" s="73"/>
      <c r="DV6" s="73" t="s">
        <v>667</v>
      </c>
      <c r="DW6" s="73"/>
      <c r="DX6" s="73"/>
      <c r="DY6" s="73" t="s">
        <v>668</v>
      </c>
      <c r="DZ6" s="73"/>
      <c r="EA6" s="73"/>
      <c r="EB6" s="73" t="s">
        <v>669</v>
      </c>
      <c r="EC6" s="73"/>
      <c r="ED6" s="73"/>
      <c r="EE6" s="73" t="s">
        <v>670</v>
      </c>
      <c r="EF6" s="73"/>
      <c r="EG6" s="73"/>
      <c r="EH6" s="73" t="s">
        <v>710</v>
      </c>
      <c r="EI6" s="73"/>
      <c r="EJ6" s="73"/>
      <c r="EK6" s="73" t="s">
        <v>671</v>
      </c>
      <c r="EL6" s="73"/>
      <c r="EM6" s="73"/>
      <c r="EN6" s="73" t="s">
        <v>672</v>
      </c>
      <c r="EO6" s="73"/>
      <c r="EP6" s="73"/>
      <c r="EQ6" s="73" t="s">
        <v>673</v>
      </c>
      <c r="ER6" s="73"/>
      <c r="ES6" s="73"/>
      <c r="ET6" s="73" t="s">
        <v>674</v>
      </c>
      <c r="EU6" s="73"/>
      <c r="EV6" s="73"/>
      <c r="EW6" s="73" t="s">
        <v>675</v>
      </c>
      <c r="EX6" s="73"/>
      <c r="EY6" s="73"/>
      <c r="EZ6" s="73" t="s">
        <v>676</v>
      </c>
      <c r="FA6" s="73"/>
      <c r="FB6" s="73"/>
      <c r="FC6" s="73" t="s">
        <v>677</v>
      </c>
      <c r="FD6" s="73"/>
      <c r="FE6" s="73"/>
      <c r="FF6" s="73" t="s">
        <v>678</v>
      </c>
      <c r="FG6" s="73"/>
      <c r="FH6" s="73"/>
      <c r="FI6" s="73" t="s">
        <v>679</v>
      </c>
      <c r="FJ6" s="73"/>
      <c r="FK6" s="73"/>
      <c r="FL6" s="73" t="s">
        <v>711</v>
      </c>
      <c r="FM6" s="73"/>
      <c r="FN6" s="73"/>
      <c r="FO6" s="73" t="s">
        <v>680</v>
      </c>
      <c r="FP6" s="73"/>
      <c r="FQ6" s="73"/>
      <c r="FR6" s="73" t="s">
        <v>681</v>
      </c>
      <c r="FS6" s="73"/>
      <c r="FT6" s="73"/>
      <c r="FU6" s="73" t="s">
        <v>682</v>
      </c>
      <c r="FV6" s="73"/>
      <c r="FW6" s="73"/>
      <c r="FX6" s="73" t="s">
        <v>683</v>
      </c>
      <c r="FY6" s="73"/>
      <c r="FZ6" s="73"/>
      <c r="GA6" s="73" t="s">
        <v>684</v>
      </c>
      <c r="GB6" s="73"/>
      <c r="GC6" s="73"/>
      <c r="GD6" s="73" t="s">
        <v>685</v>
      </c>
      <c r="GE6" s="73"/>
      <c r="GF6" s="73"/>
      <c r="GG6" s="73" t="s">
        <v>686</v>
      </c>
      <c r="GH6" s="73"/>
      <c r="GI6" s="73"/>
      <c r="GJ6" s="73" t="s">
        <v>687</v>
      </c>
      <c r="GK6" s="73"/>
      <c r="GL6" s="73"/>
      <c r="GM6" s="73" t="s">
        <v>688</v>
      </c>
      <c r="GN6" s="73"/>
      <c r="GO6" s="73"/>
      <c r="GP6" s="73" t="s">
        <v>712</v>
      </c>
      <c r="GQ6" s="73"/>
      <c r="GR6" s="73"/>
      <c r="GS6" s="73" t="s">
        <v>689</v>
      </c>
      <c r="GT6" s="73"/>
      <c r="GU6" s="73"/>
      <c r="GV6" s="73" t="s">
        <v>690</v>
      </c>
      <c r="GW6" s="73"/>
      <c r="GX6" s="73"/>
      <c r="GY6" s="73" t="s">
        <v>691</v>
      </c>
      <c r="GZ6" s="73"/>
      <c r="HA6" s="73"/>
      <c r="HB6" s="73" t="s">
        <v>692</v>
      </c>
      <c r="HC6" s="73"/>
      <c r="HD6" s="73"/>
      <c r="HE6" s="73" t="s">
        <v>693</v>
      </c>
      <c r="HF6" s="73"/>
      <c r="HG6" s="73"/>
      <c r="HH6" s="73" t="s">
        <v>694</v>
      </c>
      <c r="HI6" s="73"/>
      <c r="HJ6" s="73"/>
      <c r="HK6" s="73" t="s">
        <v>695</v>
      </c>
      <c r="HL6" s="73"/>
      <c r="HM6" s="73"/>
      <c r="HN6" s="73" t="s">
        <v>696</v>
      </c>
      <c r="HO6" s="73"/>
      <c r="HP6" s="73"/>
      <c r="HQ6" s="73" t="s">
        <v>697</v>
      </c>
      <c r="HR6" s="73"/>
      <c r="HS6" s="73"/>
      <c r="HT6" s="73" t="s">
        <v>713</v>
      </c>
      <c r="HU6" s="73"/>
      <c r="HV6" s="73"/>
      <c r="HW6" s="73" t="s">
        <v>698</v>
      </c>
      <c r="HX6" s="73"/>
      <c r="HY6" s="73"/>
      <c r="HZ6" s="73" t="s">
        <v>699</v>
      </c>
      <c r="IA6" s="73"/>
      <c r="IB6" s="73"/>
      <c r="IC6" s="73" t="s">
        <v>700</v>
      </c>
      <c r="ID6" s="73"/>
      <c r="IE6" s="73"/>
      <c r="IF6" s="73" t="s">
        <v>701</v>
      </c>
      <c r="IG6" s="73"/>
      <c r="IH6" s="73"/>
      <c r="II6" s="73" t="s">
        <v>714</v>
      </c>
      <c r="IJ6" s="73"/>
      <c r="IK6" s="73"/>
      <c r="IL6" s="73" t="s">
        <v>702</v>
      </c>
      <c r="IM6" s="73"/>
      <c r="IN6" s="73"/>
      <c r="IO6" s="73" t="s">
        <v>703</v>
      </c>
      <c r="IP6" s="73"/>
      <c r="IQ6" s="73"/>
      <c r="IR6" s="73" t="s">
        <v>704</v>
      </c>
      <c r="IS6" s="73"/>
      <c r="IT6" s="73"/>
    </row>
    <row r="7" spans="1:254" ht="104.25" customHeight="1" x14ac:dyDescent="0.25">
      <c r="A7" s="120"/>
      <c r="B7" s="120"/>
      <c r="C7" s="80" t="s">
        <v>1338</v>
      </c>
      <c r="D7" s="80"/>
      <c r="E7" s="80"/>
      <c r="F7" s="80" t="s">
        <v>1339</v>
      </c>
      <c r="G7" s="80"/>
      <c r="H7" s="80"/>
      <c r="I7" s="80" t="s">
        <v>1340</v>
      </c>
      <c r="J7" s="80"/>
      <c r="K7" s="80"/>
      <c r="L7" s="80" t="s">
        <v>1341</v>
      </c>
      <c r="M7" s="80"/>
      <c r="N7" s="80"/>
      <c r="O7" s="80" t="s">
        <v>1342</v>
      </c>
      <c r="P7" s="80"/>
      <c r="Q7" s="80"/>
      <c r="R7" s="80" t="s">
        <v>1343</v>
      </c>
      <c r="S7" s="80"/>
      <c r="T7" s="80"/>
      <c r="U7" s="80" t="s">
        <v>1344</v>
      </c>
      <c r="V7" s="80"/>
      <c r="W7" s="80"/>
      <c r="X7" s="80" t="s">
        <v>1345</v>
      </c>
      <c r="Y7" s="80"/>
      <c r="Z7" s="80"/>
      <c r="AA7" s="80" t="s">
        <v>1346</v>
      </c>
      <c r="AB7" s="80"/>
      <c r="AC7" s="80"/>
      <c r="AD7" s="80" t="s">
        <v>1347</v>
      </c>
      <c r="AE7" s="80"/>
      <c r="AF7" s="80"/>
      <c r="AG7" s="80" t="s">
        <v>1348</v>
      </c>
      <c r="AH7" s="80"/>
      <c r="AI7" s="80"/>
      <c r="AJ7" s="80" t="s">
        <v>1349</v>
      </c>
      <c r="AK7" s="80"/>
      <c r="AL7" s="80"/>
      <c r="AM7" s="80" t="s">
        <v>1350</v>
      </c>
      <c r="AN7" s="80"/>
      <c r="AO7" s="80"/>
      <c r="AP7" s="80" t="s">
        <v>1351</v>
      </c>
      <c r="AQ7" s="80"/>
      <c r="AR7" s="80"/>
      <c r="AS7" s="80" t="s">
        <v>1352</v>
      </c>
      <c r="AT7" s="80"/>
      <c r="AU7" s="80"/>
      <c r="AV7" s="80" t="s">
        <v>1353</v>
      </c>
      <c r="AW7" s="80"/>
      <c r="AX7" s="80"/>
      <c r="AY7" s="80" t="s">
        <v>1354</v>
      </c>
      <c r="AZ7" s="80"/>
      <c r="BA7" s="80"/>
      <c r="BB7" s="80" t="s">
        <v>1355</v>
      </c>
      <c r="BC7" s="80"/>
      <c r="BD7" s="80"/>
      <c r="BE7" s="80" t="s">
        <v>1356</v>
      </c>
      <c r="BF7" s="80"/>
      <c r="BG7" s="80"/>
      <c r="BH7" s="80" t="s">
        <v>1357</v>
      </c>
      <c r="BI7" s="80"/>
      <c r="BJ7" s="80"/>
      <c r="BK7" s="80" t="s">
        <v>1358</v>
      </c>
      <c r="BL7" s="80"/>
      <c r="BM7" s="80"/>
      <c r="BN7" s="80" t="s">
        <v>1359</v>
      </c>
      <c r="BO7" s="80"/>
      <c r="BP7" s="80"/>
      <c r="BQ7" s="80" t="s">
        <v>1360</v>
      </c>
      <c r="BR7" s="80"/>
      <c r="BS7" s="80"/>
      <c r="BT7" s="80" t="s">
        <v>1361</v>
      </c>
      <c r="BU7" s="80"/>
      <c r="BV7" s="80"/>
      <c r="BW7" s="80" t="s">
        <v>1362</v>
      </c>
      <c r="BX7" s="80"/>
      <c r="BY7" s="80"/>
      <c r="BZ7" s="80" t="s">
        <v>1199</v>
      </c>
      <c r="CA7" s="80"/>
      <c r="CB7" s="80"/>
      <c r="CC7" s="80" t="s">
        <v>1363</v>
      </c>
      <c r="CD7" s="80"/>
      <c r="CE7" s="80"/>
      <c r="CF7" s="80" t="s">
        <v>1364</v>
      </c>
      <c r="CG7" s="80"/>
      <c r="CH7" s="80"/>
      <c r="CI7" s="80" t="s">
        <v>1365</v>
      </c>
      <c r="CJ7" s="80"/>
      <c r="CK7" s="80"/>
      <c r="CL7" s="80" t="s">
        <v>1366</v>
      </c>
      <c r="CM7" s="80"/>
      <c r="CN7" s="80"/>
      <c r="CO7" s="80" t="s">
        <v>1367</v>
      </c>
      <c r="CP7" s="80"/>
      <c r="CQ7" s="80"/>
      <c r="CR7" s="80" t="s">
        <v>1368</v>
      </c>
      <c r="CS7" s="80"/>
      <c r="CT7" s="80"/>
      <c r="CU7" s="80" t="s">
        <v>1369</v>
      </c>
      <c r="CV7" s="80"/>
      <c r="CW7" s="80"/>
      <c r="CX7" s="80" t="s">
        <v>1370</v>
      </c>
      <c r="CY7" s="80"/>
      <c r="CZ7" s="80"/>
      <c r="DA7" s="80" t="s">
        <v>1371</v>
      </c>
      <c r="DB7" s="80"/>
      <c r="DC7" s="80"/>
      <c r="DD7" s="80" t="s">
        <v>1372</v>
      </c>
      <c r="DE7" s="80"/>
      <c r="DF7" s="80"/>
      <c r="DG7" s="80" t="s">
        <v>1373</v>
      </c>
      <c r="DH7" s="80"/>
      <c r="DI7" s="80"/>
      <c r="DJ7" s="100" t="s">
        <v>1374</v>
      </c>
      <c r="DK7" s="100"/>
      <c r="DL7" s="100"/>
      <c r="DM7" s="100" t="s">
        <v>1375</v>
      </c>
      <c r="DN7" s="100"/>
      <c r="DO7" s="100"/>
      <c r="DP7" s="100" t="s">
        <v>1376</v>
      </c>
      <c r="DQ7" s="100"/>
      <c r="DR7" s="100"/>
      <c r="DS7" s="100" t="s">
        <v>1377</v>
      </c>
      <c r="DT7" s="100"/>
      <c r="DU7" s="100"/>
      <c r="DV7" s="100" t="s">
        <v>745</v>
      </c>
      <c r="DW7" s="100"/>
      <c r="DX7" s="100"/>
      <c r="DY7" s="80" t="s">
        <v>761</v>
      </c>
      <c r="DZ7" s="80"/>
      <c r="EA7" s="80"/>
      <c r="EB7" s="80" t="s">
        <v>762</v>
      </c>
      <c r="EC7" s="80"/>
      <c r="ED7" s="80"/>
      <c r="EE7" s="80" t="s">
        <v>1231</v>
      </c>
      <c r="EF7" s="80"/>
      <c r="EG7" s="80"/>
      <c r="EH7" s="80" t="s">
        <v>763</v>
      </c>
      <c r="EI7" s="80"/>
      <c r="EJ7" s="80"/>
      <c r="EK7" s="80" t="s">
        <v>1334</v>
      </c>
      <c r="EL7" s="80"/>
      <c r="EM7" s="80"/>
      <c r="EN7" s="80" t="s">
        <v>766</v>
      </c>
      <c r="EO7" s="80"/>
      <c r="EP7" s="80"/>
      <c r="EQ7" s="80" t="s">
        <v>1240</v>
      </c>
      <c r="ER7" s="80"/>
      <c r="ES7" s="80"/>
      <c r="ET7" s="80" t="s">
        <v>771</v>
      </c>
      <c r="EU7" s="80"/>
      <c r="EV7" s="80"/>
      <c r="EW7" s="80" t="s">
        <v>1243</v>
      </c>
      <c r="EX7" s="80"/>
      <c r="EY7" s="80"/>
      <c r="EZ7" s="80" t="s">
        <v>1245</v>
      </c>
      <c r="FA7" s="80"/>
      <c r="FB7" s="80"/>
      <c r="FC7" s="80" t="s">
        <v>1247</v>
      </c>
      <c r="FD7" s="80"/>
      <c r="FE7" s="80"/>
      <c r="FF7" s="80" t="s">
        <v>1335</v>
      </c>
      <c r="FG7" s="80"/>
      <c r="FH7" s="80"/>
      <c r="FI7" s="80" t="s">
        <v>1250</v>
      </c>
      <c r="FJ7" s="80"/>
      <c r="FK7" s="80"/>
      <c r="FL7" s="80" t="s">
        <v>775</v>
      </c>
      <c r="FM7" s="80"/>
      <c r="FN7" s="80"/>
      <c r="FO7" s="80" t="s">
        <v>1254</v>
      </c>
      <c r="FP7" s="80"/>
      <c r="FQ7" s="80"/>
      <c r="FR7" s="80" t="s">
        <v>1257</v>
      </c>
      <c r="FS7" s="80"/>
      <c r="FT7" s="80"/>
      <c r="FU7" s="80" t="s">
        <v>1261</v>
      </c>
      <c r="FV7" s="80"/>
      <c r="FW7" s="80"/>
      <c r="FX7" s="80" t="s">
        <v>1263</v>
      </c>
      <c r="FY7" s="80"/>
      <c r="FZ7" s="80"/>
      <c r="GA7" s="100" t="s">
        <v>1266</v>
      </c>
      <c r="GB7" s="100"/>
      <c r="GC7" s="100"/>
      <c r="GD7" s="80" t="s">
        <v>780</v>
      </c>
      <c r="GE7" s="80"/>
      <c r="GF7" s="80"/>
      <c r="GG7" s="100" t="s">
        <v>1273</v>
      </c>
      <c r="GH7" s="100"/>
      <c r="GI7" s="100"/>
      <c r="GJ7" s="100" t="s">
        <v>1274</v>
      </c>
      <c r="GK7" s="100"/>
      <c r="GL7" s="100"/>
      <c r="GM7" s="100" t="s">
        <v>1276</v>
      </c>
      <c r="GN7" s="100"/>
      <c r="GO7" s="100"/>
      <c r="GP7" s="100" t="s">
        <v>1277</v>
      </c>
      <c r="GQ7" s="100"/>
      <c r="GR7" s="100"/>
      <c r="GS7" s="100" t="s">
        <v>787</v>
      </c>
      <c r="GT7" s="100"/>
      <c r="GU7" s="100"/>
      <c r="GV7" s="100" t="s">
        <v>789</v>
      </c>
      <c r="GW7" s="100"/>
      <c r="GX7" s="100"/>
      <c r="GY7" s="100" t="s">
        <v>790</v>
      </c>
      <c r="GZ7" s="100"/>
      <c r="HA7" s="100"/>
      <c r="HB7" s="80" t="s">
        <v>1284</v>
      </c>
      <c r="HC7" s="80"/>
      <c r="HD7" s="80"/>
      <c r="HE7" s="80" t="s">
        <v>1286</v>
      </c>
      <c r="HF7" s="80"/>
      <c r="HG7" s="80"/>
      <c r="HH7" s="80" t="s">
        <v>796</v>
      </c>
      <c r="HI7" s="80"/>
      <c r="HJ7" s="80"/>
      <c r="HK7" s="80" t="s">
        <v>1287</v>
      </c>
      <c r="HL7" s="80"/>
      <c r="HM7" s="80"/>
      <c r="HN7" s="80" t="s">
        <v>1290</v>
      </c>
      <c r="HO7" s="80"/>
      <c r="HP7" s="80"/>
      <c r="HQ7" s="80" t="s">
        <v>799</v>
      </c>
      <c r="HR7" s="80"/>
      <c r="HS7" s="80"/>
      <c r="HT7" s="80" t="s">
        <v>797</v>
      </c>
      <c r="HU7" s="80"/>
      <c r="HV7" s="80"/>
      <c r="HW7" s="80" t="s">
        <v>618</v>
      </c>
      <c r="HX7" s="80"/>
      <c r="HY7" s="80"/>
      <c r="HZ7" s="80" t="s">
        <v>1299</v>
      </c>
      <c r="IA7" s="80"/>
      <c r="IB7" s="80"/>
      <c r="IC7" s="80" t="s">
        <v>1303</v>
      </c>
      <c r="ID7" s="80"/>
      <c r="IE7" s="80"/>
      <c r="IF7" s="80" t="s">
        <v>802</v>
      </c>
      <c r="IG7" s="80"/>
      <c r="IH7" s="80"/>
      <c r="II7" s="80" t="s">
        <v>1308</v>
      </c>
      <c r="IJ7" s="80"/>
      <c r="IK7" s="80"/>
      <c r="IL7" s="80" t="s">
        <v>1309</v>
      </c>
      <c r="IM7" s="80"/>
      <c r="IN7" s="80"/>
      <c r="IO7" s="80" t="s">
        <v>1313</v>
      </c>
      <c r="IP7" s="80"/>
      <c r="IQ7" s="80"/>
      <c r="IR7" s="80" t="s">
        <v>1317</v>
      </c>
      <c r="IS7" s="80"/>
      <c r="IT7" s="80"/>
    </row>
    <row r="8" spans="1:254" ht="58.5" customHeight="1" x14ac:dyDescent="0.25">
      <c r="A8" s="121"/>
      <c r="B8" s="121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1173</v>
      </c>
      <c r="Q8" s="58" t="s">
        <v>625</v>
      </c>
      <c r="R8" s="58" t="s">
        <v>719</v>
      </c>
      <c r="S8" s="58" t="s">
        <v>1174</v>
      </c>
      <c r="T8" s="58" t="s">
        <v>720</v>
      </c>
      <c r="U8" s="58" t="s">
        <v>1175</v>
      </c>
      <c r="V8" s="58" t="s">
        <v>1176</v>
      </c>
      <c r="W8" s="58" t="s">
        <v>1177</v>
      </c>
      <c r="X8" s="58" t="s">
        <v>721</v>
      </c>
      <c r="Y8" s="58" t="s">
        <v>722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516</v>
      </c>
      <c r="AL8" s="58" t="s">
        <v>1184</v>
      </c>
      <c r="AM8" s="58" t="s">
        <v>724</v>
      </c>
      <c r="AN8" s="58" t="s">
        <v>725</v>
      </c>
      <c r="AO8" s="58" t="s">
        <v>1185</v>
      </c>
      <c r="AP8" s="58" t="s">
        <v>726</v>
      </c>
      <c r="AQ8" s="58" t="s">
        <v>1186</v>
      </c>
      <c r="AR8" s="58" t="s">
        <v>727</v>
      </c>
      <c r="AS8" s="58" t="s">
        <v>95</v>
      </c>
      <c r="AT8" s="58" t="s">
        <v>257</v>
      </c>
      <c r="AU8" s="58" t="s">
        <v>1187</v>
      </c>
      <c r="AV8" s="58" t="s">
        <v>728</v>
      </c>
      <c r="AW8" s="58" t="s">
        <v>729</v>
      </c>
      <c r="AX8" s="58" t="s">
        <v>1188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1189</v>
      </c>
      <c r="BH8" s="58" t="s">
        <v>1190</v>
      </c>
      <c r="BI8" s="58" t="s">
        <v>736</v>
      </c>
      <c r="BJ8" s="58" t="s">
        <v>1191</v>
      </c>
      <c r="BK8" s="58" t="s">
        <v>737</v>
      </c>
      <c r="BL8" s="58" t="s">
        <v>738</v>
      </c>
      <c r="BM8" s="58" t="s">
        <v>1192</v>
      </c>
      <c r="BN8" s="58" t="s">
        <v>1193</v>
      </c>
      <c r="BO8" s="58" t="s">
        <v>1194</v>
      </c>
      <c r="BP8" s="58" t="s">
        <v>723</v>
      </c>
      <c r="BQ8" s="58" t="s">
        <v>1195</v>
      </c>
      <c r="BR8" s="58" t="s">
        <v>1196</v>
      </c>
      <c r="BS8" s="58" t="s">
        <v>1197</v>
      </c>
      <c r="BT8" s="58" t="s">
        <v>739</v>
      </c>
      <c r="BU8" s="58" t="s">
        <v>740</v>
      </c>
      <c r="BV8" s="58" t="s">
        <v>1198</v>
      </c>
      <c r="BW8" s="58" t="s">
        <v>741</v>
      </c>
      <c r="BX8" s="58" t="s">
        <v>742</v>
      </c>
      <c r="BY8" s="58" t="s">
        <v>743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746</v>
      </c>
      <c r="CE8" s="58" t="s">
        <v>747</v>
      </c>
      <c r="CF8" s="58" t="s">
        <v>1203</v>
      </c>
      <c r="CG8" s="58" t="s">
        <v>1204</v>
      </c>
      <c r="CH8" s="58" t="s">
        <v>744</v>
      </c>
      <c r="CI8" s="58" t="s">
        <v>1205</v>
      </c>
      <c r="CJ8" s="58" t="s">
        <v>1206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1207</v>
      </c>
      <c r="CQ8" s="58" t="s">
        <v>750</v>
      </c>
      <c r="CR8" s="58" t="s">
        <v>751</v>
      </c>
      <c r="CS8" s="58" t="s">
        <v>1208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1209</v>
      </c>
      <c r="CY8" s="58" t="s">
        <v>1210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758</v>
      </c>
      <c r="DN8" s="58" t="s">
        <v>1217</v>
      </c>
      <c r="DO8" s="59" t="s">
        <v>759</v>
      </c>
      <c r="DP8" s="59" t="s">
        <v>760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764</v>
      </c>
      <c r="EI8" s="58" t="s">
        <v>765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767</v>
      </c>
      <c r="EO8" s="58" t="s">
        <v>768</v>
      </c>
      <c r="EP8" s="58" t="s">
        <v>1239</v>
      </c>
      <c r="EQ8" s="58" t="s">
        <v>769</v>
      </c>
      <c r="ER8" s="58" t="s">
        <v>770</v>
      </c>
      <c r="ES8" s="58" t="s">
        <v>1241</v>
      </c>
      <c r="ET8" s="58" t="s">
        <v>772</v>
      </c>
      <c r="EU8" s="58" t="s">
        <v>773</v>
      </c>
      <c r="EV8" s="58" t="s">
        <v>1242</v>
      </c>
      <c r="EW8" s="58" t="s">
        <v>772</v>
      </c>
      <c r="EX8" s="58" t="s">
        <v>773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776</v>
      </c>
      <c r="FS8" s="58" t="s">
        <v>1259</v>
      </c>
      <c r="FT8" s="58" t="s">
        <v>1260</v>
      </c>
      <c r="FU8" s="58" t="s">
        <v>777</v>
      </c>
      <c r="FV8" s="58" t="s">
        <v>778</v>
      </c>
      <c r="FW8" s="58" t="s">
        <v>1262</v>
      </c>
      <c r="FX8" s="58" t="s">
        <v>1264</v>
      </c>
      <c r="FY8" s="58" t="s">
        <v>779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781</v>
      </c>
      <c r="GI8" s="59" t="s">
        <v>782</v>
      </c>
      <c r="GJ8" s="59" t="s">
        <v>1275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1278</v>
      </c>
      <c r="GS8" s="59" t="s">
        <v>1279</v>
      </c>
      <c r="GT8" s="58" t="s">
        <v>788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1285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795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800</v>
      </c>
      <c r="HR8" s="58" t="s">
        <v>801</v>
      </c>
      <c r="HS8" s="58" t="s">
        <v>1294</v>
      </c>
      <c r="HT8" s="58" t="s">
        <v>1336</v>
      </c>
      <c r="HU8" s="58" t="s">
        <v>798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803</v>
      </c>
      <c r="IG8" s="58" t="s">
        <v>804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6" t="s">
        <v>278</v>
      </c>
      <c r="B34" s="77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8" t="s">
        <v>840</v>
      </c>
      <c r="B35" s="79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6" t="s">
        <v>56</v>
      </c>
      <c r="E42" s="107"/>
      <c r="F42" s="66" t="s">
        <v>3</v>
      </c>
      <c r="G42" s="67"/>
      <c r="H42" s="68" t="s">
        <v>715</v>
      </c>
      <c r="I42" s="69"/>
      <c r="J42" s="68" t="s">
        <v>331</v>
      </c>
      <c r="K42" s="69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8" t="s">
        <v>159</v>
      </c>
      <c r="E51" s="108"/>
      <c r="F51" s="63" t="s">
        <v>116</v>
      </c>
      <c r="G51" s="64"/>
      <c r="H51" s="68" t="s">
        <v>174</v>
      </c>
      <c r="I51" s="69"/>
      <c r="J51" s="99" t="s">
        <v>186</v>
      </c>
      <c r="K51" s="99"/>
      <c r="L51" s="99" t="s">
        <v>117</v>
      </c>
      <c r="M51" s="99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алтынбек</cp:lastModifiedBy>
  <dcterms:created xsi:type="dcterms:W3CDTF">2022-12-22T06:57:03Z</dcterms:created>
  <dcterms:modified xsi:type="dcterms:W3CDTF">2024-06-06T09:36:56Z</dcterms:modified>
</cp:coreProperties>
</file>